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ASE\Department\Assement\IR&amp;T\Fact Book\Fact Book Fall 2014\2 Students &amp; Enrollment\Pending\"/>
    </mc:Choice>
  </mc:AlternateContent>
  <bookViews>
    <workbookView xWindow="0" yWindow="0" windowWidth="17775" windowHeight="9315" activeTab="4"/>
  </bookViews>
  <sheets>
    <sheet name="A&amp;S-BUS" sheetId="1" r:id="rId1"/>
    <sheet name="EDU-ENG" sheetId="3" r:id="rId2"/>
    <sheet name="HP-KEN" sheetId="4" r:id="rId3"/>
    <sheet name="OPT-PHR" sheetId="5" r:id="rId4"/>
    <sheet name="CPT-UNV" sheetId="7" r:id="rId5"/>
    <sheet name="Sheet1" sheetId="8" r:id="rId6"/>
  </sheets>
  <calcPr calcId="152511" calcMode="autoNoTable" iterate="1" iterateCount="1" iterateDelta="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8" i="7" l="1"/>
  <c r="F15" i="3"/>
  <c r="D58" i="7"/>
  <c r="B58" i="7"/>
  <c r="D25" i="7"/>
  <c r="B25" i="7"/>
  <c r="D52" i="5"/>
  <c r="B52" i="5"/>
  <c r="D22" i="5"/>
  <c r="B22" i="5"/>
  <c r="D60" i="4"/>
  <c r="B60" i="4"/>
  <c r="D26" i="4"/>
  <c r="B26" i="4"/>
  <c r="D57" i="3"/>
  <c r="B57" i="3"/>
  <c r="D26" i="3"/>
  <c r="B26" i="3"/>
  <c r="D60" i="1"/>
  <c r="B60" i="1"/>
  <c r="D26" i="1"/>
  <c r="B26" i="1"/>
  <c r="F8" i="1"/>
  <c r="F7" i="1"/>
  <c r="E8" i="1"/>
  <c r="E7" i="1"/>
  <c r="C8" i="1"/>
  <c r="C7" i="1"/>
  <c r="F9" i="1"/>
  <c r="D9" i="1"/>
  <c r="E9" i="1"/>
  <c r="B9" i="1"/>
  <c r="C9" i="1"/>
  <c r="F26" i="3"/>
  <c r="B16" i="3"/>
  <c r="D16" i="3"/>
  <c r="F16" i="3"/>
  <c r="E16" i="3"/>
  <c r="C16" i="3"/>
  <c r="E15" i="3"/>
  <c r="C15" i="3"/>
  <c r="F14" i="3"/>
  <c r="E14" i="3"/>
  <c r="C14" i="3"/>
  <c r="F7" i="3"/>
  <c r="F8" i="3"/>
  <c r="F9" i="3"/>
  <c r="D9" i="3"/>
  <c r="E9" i="3"/>
  <c r="B9" i="3"/>
  <c r="C9" i="3"/>
  <c r="E8" i="3"/>
  <c r="C8" i="3"/>
  <c r="E7" i="3"/>
  <c r="C7" i="3"/>
  <c r="F57" i="3"/>
  <c r="B47" i="3"/>
  <c r="D47" i="3"/>
  <c r="F47" i="3"/>
  <c r="E47" i="3"/>
  <c r="C47" i="3"/>
  <c r="F46" i="3"/>
  <c r="E46" i="3"/>
  <c r="C46" i="3"/>
  <c r="F45" i="3"/>
  <c r="E45" i="3"/>
  <c r="C45" i="3"/>
  <c r="F39" i="3"/>
  <c r="F40" i="3"/>
  <c r="D40" i="3"/>
  <c r="E40" i="3"/>
  <c r="B40" i="3"/>
  <c r="C40" i="3"/>
  <c r="E39" i="3"/>
  <c r="C39" i="3"/>
  <c r="F26" i="4"/>
  <c r="B16" i="4"/>
  <c r="D16" i="4"/>
  <c r="F16" i="4"/>
  <c r="E16" i="4"/>
  <c r="C16" i="4"/>
  <c r="F15" i="4"/>
  <c r="E15" i="4"/>
  <c r="C15" i="4"/>
  <c r="F14" i="4"/>
  <c r="E14" i="4"/>
  <c r="C14" i="4"/>
  <c r="F7" i="4"/>
  <c r="F8" i="4"/>
  <c r="F9" i="4"/>
  <c r="D9" i="4"/>
  <c r="E9" i="4"/>
  <c r="B9" i="4"/>
  <c r="C9" i="4"/>
  <c r="E8" i="4"/>
  <c r="C8" i="4"/>
  <c r="E7" i="4"/>
  <c r="C7" i="4"/>
  <c r="F60" i="1"/>
  <c r="B50" i="1"/>
  <c r="D50" i="1"/>
  <c r="F50" i="1"/>
  <c r="E50" i="1"/>
  <c r="C50" i="1"/>
  <c r="F49" i="1"/>
  <c r="E49" i="1"/>
  <c r="C49" i="1"/>
  <c r="F48" i="1"/>
  <c r="E48" i="1"/>
  <c r="C48" i="1"/>
  <c r="F41" i="1"/>
  <c r="F42" i="1"/>
  <c r="F43" i="1"/>
  <c r="D43" i="1"/>
  <c r="E43" i="1"/>
  <c r="B43" i="1"/>
  <c r="C43" i="1"/>
  <c r="E42" i="1"/>
  <c r="C42" i="1"/>
  <c r="E41" i="1"/>
  <c r="C41" i="1"/>
  <c r="F26" i="1"/>
  <c r="B16" i="1"/>
  <c r="D16" i="1"/>
  <c r="F16" i="1"/>
  <c r="E16" i="1"/>
  <c r="C16" i="1"/>
  <c r="F15" i="1"/>
  <c r="E15" i="1"/>
  <c r="C15" i="1"/>
  <c r="F14" i="1"/>
  <c r="E14" i="1"/>
  <c r="C14" i="1"/>
  <c r="F39" i="4"/>
  <c r="C39" i="4"/>
  <c r="E39" i="4"/>
  <c r="F40" i="4"/>
  <c r="C40" i="4"/>
  <c r="E40" i="4"/>
  <c r="B41" i="4"/>
  <c r="F41" i="4"/>
  <c r="C41" i="4"/>
  <c r="D41" i="4"/>
  <c r="E41" i="4"/>
  <c r="F46" i="4"/>
  <c r="C46" i="4"/>
  <c r="E46" i="4"/>
  <c r="F47" i="4"/>
  <c r="C47" i="4"/>
  <c r="E47" i="4"/>
  <c r="B48" i="4"/>
  <c r="D48" i="4"/>
  <c r="F48" i="4"/>
  <c r="C48" i="4"/>
  <c r="E48" i="4"/>
  <c r="F60" i="4"/>
  <c r="D8" i="7"/>
  <c r="F7" i="7"/>
  <c r="E7" i="7"/>
  <c r="D46" i="7"/>
  <c r="B46" i="7"/>
  <c r="B15" i="7"/>
  <c r="D15" i="7"/>
  <c r="B43" i="5"/>
  <c r="D43" i="5"/>
  <c r="D15" i="5"/>
  <c r="B15" i="5"/>
  <c r="F14" i="5"/>
  <c r="F58" i="7"/>
  <c r="F45" i="7"/>
  <c r="E45" i="7"/>
  <c r="F44" i="7"/>
  <c r="E44" i="7"/>
  <c r="D39" i="7"/>
  <c r="B39" i="7"/>
  <c r="F38" i="7"/>
  <c r="F39" i="7"/>
  <c r="F25" i="7"/>
  <c r="F14" i="7"/>
  <c r="F13" i="7"/>
  <c r="E13" i="7"/>
  <c r="F52" i="5"/>
  <c r="F42" i="5"/>
  <c r="E42" i="5"/>
  <c r="F41" i="5"/>
  <c r="E41" i="5"/>
  <c r="D36" i="5"/>
  <c r="B36" i="5"/>
  <c r="F35" i="5"/>
  <c r="E35" i="5"/>
  <c r="F22" i="5"/>
  <c r="F13" i="5"/>
  <c r="E13" i="5"/>
  <c r="D8" i="5"/>
  <c r="B8" i="5"/>
  <c r="F7" i="5"/>
  <c r="E7" i="5"/>
  <c r="C35" i="5"/>
  <c r="C44" i="7"/>
  <c r="F8" i="5"/>
  <c r="E8" i="5"/>
  <c r="C7" i="5"/>
  <c r="C13" i="7"/>
  <c r="F15" i="7"/>
  <c r="C42" i="5"/>
  <c r="F43" i="5"/>
  <c r="E43" i="5"/>
  <c r="F46" i="7"/>
  <c r="E46" i="7"/>
  <c r="C38" i="7"/>
  <c r="C7" i="7"/>
  <c r="C41" i="5"/>
  <c r="C13" i="5"/>
  <c r="C45" i="7"/>
  <c r="C46" i="7"/>
  <c r="C39" i="7"/>
  <c r="E39" i="7"/>
  <c r="E38" i="7"/>
  <c r="E15" i="7"/>
  <c r="C15" i="7"/>
  <c r="F8" i="7"/>
  <c r="E8" i="7"/>
  <c r="F36" i="5"/>
  <c r="F15" i="5"/>
  <c r="C15" i="5"/>
  <c r="C8" i="5"/>
  <c r="C8" i="7"/>
  <c r="C43" i="5"/>
  <c r="E15" i="5"/>
  <c r="E36" i="5"/>
  <c r="C36" i="5"/>
</calcChain>
</file>

<file path=xl/sharedStrings.xml><?xml version="1.0" encoding="utf-8"?>
<sst xmlns="http://schemas.openxmlformats.org/spreadsheetml/2006/main" count="315" uniqueCount="48">
  <si>
    <t>TOTALS</t>
  </si>
  <si>
    <t>TOTAL PART-TIME</t>
  </si>
  <si>
    <t xml:space="preserve">TOTAL FULL-TIME </t>
  </si>
  <si>
    <t>TOTAL</t>
  </si>
  <si>
    <t>WOMEN</t>
  </si>
  <si>
    <t>MEN</t>
  </si>
  <si>
    <t>ALL STUDENTS</t>
  </si>
  <si>
    <t xml:space="preserve">GRADUATE STUDENTS </t>
  </si>
  <si>
    <t xml:space="preserve">UNDERGRADUATE STUDENTS </t>
  </si>
  <si>
    <t>PART-TIME</t>
  </si>
  <si>
    <t>FULL-TIME</t>
  </si>
  <si>
    <t>READMITS</t>
  </si>
  <si>
    <t>TRANSFERS</t>
  </si>
  <si>
    <t>CONTINUING</t>
  </si>
  <si>
    <t>FRESHMAN</t>
  </si>
  <si>
    <t>GUEST</t>
  </si>
  <si>
    <t>GRADUATE PROFESSIONAL PRACTICE</t>
  </si>
  <si>
    <t>ENROLLMENT SUMMARY BY COLLEGE</t>
  </si>
  <si>
    <t>ARTS &amp; SCIENCES</t>
  </si>
  <si>
    <t>BUSINESS</t>
  </si>
  <si>
    <t>EDUCATION &amp; HUMAN SERVICES</t>
  </si>
  <si>
    <t>ENGINEERING TECHNOLOGY</t>
  </si>
  <si>
    <t>KENDALL COLLEGE OF ART &amp; DESIGN</t>
  </si>
  <si>
    <t>MICHIGAN COLLEGE OF OPTOMETRY</t>
  </si>
  <si>
    <t>PHARMACY</t>
  </si>
  <si>
    <t>PROFESSIONAL &amp; TECHNOLOGICAL STUDIES</t>
  </si>
  <si>
    <t>UNIVERSITY COLLEGE</t>
  </si>
  <si>
    <t>ADMITTED</t>
  </si>
  <si>
    <t>PROFESSIONAL</t>
  </si>
  <si>
    <t>APPLIED</t>
  </si>
  <si>
    <t xml:space="preserve">DOCTORATE STUDENTS </t>
  </si>
  <si>
    <r>
      <t xml:space="preserve">FTIAC'S * </t>
    </r>
    <r>
      <rPr>
        <sz val="8"/>
        <rFont val="Calibri"/>
        <family val="2"/>
      </rPr>
      <t>(First Time In Any College)</t>
    </r>
  </si>
  <si>
    <t>FALL 2012</t>
  </si>
  <si>
    <r>
      <t>ADMITTED</t>
    </r>
    <r>
      <rPr>
        <b/>
        <vertAlign val="superscript"/>
        <sz val="8"/>
        <rFont val="Calibri"/>
        <family val="2"/>
        <scheme val="minor"/>
      </rPr>
      <t>2</t>
    </r>
  </si>
  <si>
    <r>
      <rPr>
        <i/>
        <vertAlign val="superscript"/>
        <sz val="8"/>
        <rFont val="Calibri"/>
        <family val="2"/>
        <scheme val="minor"/>
      </rPr>
      <t>2</t>
    </r>
    <r>
      <rPr>
        <i/>
        <sz val="8"/>
        <rFont val="Calibri"/>
        <family val="2"/>
        <scheme val="minor"/>
      </rPr>
      <t xml:space="preserve">  From Pharmcas system</t>
    </r>
  </si>
  <si>
    <r>
      <rPr>
        <i/>
        <vertAlign val="superscript"/>
        <sz val="8"/>
        <rFont val="Calibri"/>
        <family val="2"/>
        <scheme val="minor"/>
      </rPr>
      <t>1</t>
    </r>
    <r>
      <rPr>
        <i/>
        <sz val="8"/>
        <rFont val="Calibri"/>
        <family val="2"/>
        <scheme val="minor"/>
      </rPr>
      <t xml:space="preserve">  From Optomcas system</t>
    </r>
  </si>
  <si>
    <t>FALL 2013</t>
  </si>
  <si>
    <t>HEALTH PROFESSIONS</t>
  </si>
  <si>
    <t>n/a</t>
  </si>
  <si>
    <t>Source: Office of Institutional Research &amp; Testing</t>
  </si>
  <si>
    <t xml:space="preserve"> </t>
  </si>
  <si>
    <t>FALL 2014</t>
  </si>
  <si>
    <t>* Includes F-T and P-T  FTIACS</t>
  </si>
  <si>
    <t>na</t>
  </si>
  <si>
    <t>Dual Enrolled Continuing**</t>
  </si>
  <si>
    <t>Dual Enrolled FTIAC's**</t>
  </si>
  <si>
    <t>** Beginning Fall 2014 there are two new student types - Dual Enrolled FTIAC's and Dual Enrolled Continuing</t>
  </si>
  <si>
    <t xml:space="preserve">          (these counts were previously in the FTIAC's and Continuing counts)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</si>
</sst>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sz val="8"/>
      <name val="Calibri"/>
      <family val="2"/>
    </font>
    <font>
      <b/>
      <sz val="14"/>
      <color indexed="8"/>
      <name val="Calibri"/>
      <family val="2"/>
      <scheme val="minor"/>
    </font>
    <font>
      <sz val="10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8"/>
      <name val="Calibri"/>
      <family val="2"/>
      <scheme val="minor"/>
    </font>
    <font>
      <b/>
      <u/>
      <sz val="8"/>
      <color indexed="8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u/>
      <sz val="8"/>
      <name val="Calibri"/>
      <family val="2"/>
      <scheme val="minor"/>
    </font>
    <font>
      <i/>
      <sz val="8"/>
      <name val="Calibri"/>
      <family val="2"/>
      <scheme val="minor"/>
    </font>
    <font>
      <b/>
      <vertAlign val="superscript"/>
      <sz val="8"/>
      <name val="Calibri"/>
      <family val="2"/>
      <scheme val="minor"/>
    </font>
    <font>
      <i/>
      <vertAlign val="superscript"/>
      <sz val="8"/>
      <name val="Calibri"/>
      <family val="2"/>
      <scheme val="minor"/>
    </font>
    <font>
      <u/>
      <sz val="10"/>
      <color theme="10"/>
      <name val="Arial"/>
    </font>
    <font>
      <u/>
      <sz val="10"/>
      <color theme="11"/>
      <name val="Arial"/>
    </font>
    <font>
      <b/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darkGrid">
        <bgColor theme="1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55">
    <xf numFmtId="0" fontId="0" fillId="0" borderId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</cellStyleXfs>
  <cellXfs count="58">
    <xf numFmtId="0" fontId="0" fillId="0" borderId="0" xfId="0"/>
    <xf numFmtId="0" fontId="3" fillId="0" borderId="0" xfId="0" applyFont="1"/>
    <xf numFmtId="0" fontId="2" fillId="0" borderId="0" xfId="0" applyNumberFormat="1" applyFont="1" applyAlignment="1">
      <alignment horizontal="centerContinuous"/>
    </xf>
    <xf numFmtId="0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0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NumberFormat="1" applyFont="1" applyAlignment="1">
      <alignment horizontal="left" vertical="center"/>
    </xf>
    <xf numFmtId="3" fontId="6" fillId="0" borderId="0" xfId="0" applyNumberFormat="1" applyFont="1" applyAlignment="1">
      <alignment horizontal="right" vertical="center" indent="1"/>
    </xf>
    <xf numFmtId="9" fontId="6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3" fontId="6" fillId="0" borderId="0" xfId="0" applyNumberFormat="1" applyFont="1" applyAlignment="1">
      <alignment horizontal="right" vertical="center" indent="3"/>
    </xf>
    <xf numFmtId="0" fontId="6" fillId="0" borderId="0" xfId="0" applyFont="1"/>
    <xf numFmtId="0" fontId="6" fillId="0" borderId="0" xfId="0" applyFont="1" applyFill="1"/>
    <xf numFmtId="0" fontId="9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9" fillId="0" borderId="0" xfId="0" applyNumberFormat="1" applyFont="1" applyAlignment="1" applyProtection="1">
      <alignment vertical="center"/>
      <protection locked="0"/>
    </xf>
    <xf numFmtId="0" fontId="9" fillId="0" borderId="0" xfId="0" applyNumberFormat="1" applyFont="1" applyFill="1"/>
    <xf numFmtId="3" fontId="6" fillId="0" borderId="0" xfId="0" applyNumberFormat="1" applyFont="1" applyFill="1" applyAlignment="1">
      <alignment horizontal="center" vertical="center"/>
    </xf>
    <xf numFmtId="9" fontId="6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Alignment="1">
      <alignment horizontal="left"/>
    </xf>
    <xf numFmtId="0" fontId="10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NumberFormat="1" applyFont="1" applyAlignment="1">
      <alignment vertical="center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center" vertical="center"/>
    </xf>
    <xf numFmtId="0" fontId="9" fillId="0" borderId="0" xfId="0" applyFont="1" applyAlignment="1">
      <alignment horizontal="left" indent="5"/>
    </xf>
    <xf numFmtId="3" fontId="6" fillId="0" borderId="0" xfId="0" applyNumberFormat="1" applyFont="1" applyAlignment="1">
      <alignment horizontal="center" vertical="center"/>
    </xf>
    <xf numFmtId="0" fontId="8" fillId="0" borderId="0" xfId="0" applyNumberFormat="1" applyFont="1" applyAlignment="1">
      <alignment horizontal="centerContinuous"/>
    </xf>
    <xf numFmtId="0" fontId="11" fillId="0" borderId="0" xfId="0" applyFont="1" applyAlignment="1">
      <alignment horizontal="left" indent="1"/>
    </xf>
    <xf numFmtId="0" fontId="6" fillId="3" borderId="0" xfId="0" applyFont="1" applyFill="1"/>
    <xf numFmtId="0" fontId="9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3" fontId="6" fillId="0" borderId="0" xfId="0" applyNumberFormat="1" applyFont="1" applyAlignment="1">
      <alignment horizontal="right" vertical="center" indent="3"/>
    </xf>
    <xf numFmtId="0" fontId="8" fillId="0" borderId="0" xfId="0" applyNumberFormat="1" applyFont="1" applyAlignment="1">
      <alignment horizontal="center"/>
    </xf>
    <xf numFmtId="0" fontId="6" fillId="4" borderId="0" xfId="0" applyFont="1" applyFill="1"/>
    <xf numFmtId="0" fontId="9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10" fillId="0" borderId="0" xfId="0" applyNumberFormat="1" applyFont="1" applyFill="1" applyAlignment="1">
      <alignment horizontal="left" vertical="center"/>
    </xf>
    <xf numFmtId="0" fontId="9" fillId="0" borderId="0" xfId="0" applyFont="1" applyFill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3" fontId="6" fillId="0" borderId="0" xfId="0" applyNumberFormat="1" applyFont="1" applyAlignment="1">
      <alignment horizontal="right" vertical="center" indent="3"/>
    </xf>
    <xf numFmtId="3" fontId="6" fillId="0" borderId="0" xfId="0" applyNumberFormat="1" applyFont="1" applyAlignment="1">
      <alignment horizontal="right" vertical="center" indent="3"/>
    </xf>
    <xf numFmtId="0" fontId="10" fillId="0" borderId="0" xfId="0" applyFont="1" applyAlignment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/>
    </xf>
    <xf numFmtId="0" fontId="10" fillId="0" borderId="0" xfId="0" applyNumberFormat="1" applyFont="1" applyAlignment="1">
      <alignment horizontal="center" vertical="center"/>
    </xf>
    <xf numFmtId="0" fontId="0" fillId="0" borderId="0" xfId="0" applyAlignment="1">
      <alignment horizontal="right" vertical="center" indent="3"/>
    </xf>
    <xf numFmtId="0" fontId="10" fillId="0" borderId="0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right" vertical="center" indent="3"/>
    </xf>
    <xf numFmtId="0" fontId="10" fillId="0" borderId="0" xfId="0" applyFont="1" applyFill="1" applyAlignment="1">
      <alignment horizontal="center" vertical="center"/>
    </xf>
    <xf numFmtId="3" fontId="6" fillId="0" borderId="0" xfId="0" applyNumberFormat="1" applyFont="1" applyFill="1" applyAlignment="1">
      <alignment horizontal="right" vertical="center" indent="3"/>
    </xf>
    <xf numFmtId="0" fontId="16" fillId="0" borderId="0" xfId="0" applyNumberFormat="1" applyFont="1" applyAlignment="1">
      <alignment horizontal="center"/>
    </xf>
  </cellXfs>
  <cellStyles count="15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topLeftCell="A46" zoomScaleNormal="100" zoomScalePageLayoutView="200" workbookViewId="0">
      <selection activeCell="M37" sqref="M37"/>
    </sheetView>
  </sheetViews>
  <sheetFormatPr defaultColWidth="8.85546875" defaultRowHeight="12.75" customHeight="1" x14ac:dyDescent="0.2"/>
  <cols>
    <col min="1" max="1" width="42.7109375" style="1" customWidth="1"/>
    <col min="2" max="6" width="8.7109375" style="4" customWidth="1"/>
    <col min="7" max="7" width="8.7109375" style="5" customWidth="1"/>
    <col min="8" max="16384" width="8.85546875" style="1"/>
  </cols>
  <sheetData>
    <row r="1" spans="1:7" ht="12.75" customHeight="1" x14ac:dyDescent="0.2">
      <c r="A1" s="49" t="s">
        <v>17</v>
      </c>
      <c r="B1" s="49"/>
      <c r="C1" s="49"/>
      <c r="D1" s="49"/>
      <c r="E1" s="49"/>
      <c r="F1" s="49"/>
      <c r="G1" s="49"/>
    </row>
    <row r="2" spans="1:7" ht="12.75" customHeight="1" x14ac:dyDescent="0.2">
      <c r="A2" s="49" t="s">
        <v>41</v>
      </c>
      <c r="B2" s="49"/>
      <c r="C2" s="49"/>
      <c r="D2" s="49"/>
      <c r="E2" s="49"/>
      <c r="F2" s="49"/>
      <c r="G2" s="49"/>
    </row>
    <row r="3" spans="1:7" ht="11.45" customHeight="1" x14ac:dyDescent="0.3">
      <c r="A3" s="2"/>
      <c r="B3" s="3"/>
      <c r="C3" s="3"/>
    </row>
    <row r="4" spans="1:7" ht="11.45" customHeight="1" x14ac:dyDescent="0.2">
      <c r="A4" s="57" t="s">
        <v>18</v>
      </c>
      <c r="B4" s="50"/>
      <c r="C4" s="50"/>
      <c r="D4" s="50"/>
      <c r="E4" s="50"/>
      <c r="F4" s="50"/>
      <c r="G4" s="50"/>
    </row>
    <row r="5" spans="1:7" ht="11.45" customHeight="1" x14ac:dyDescent="0.2">
      <c r="A5" s="31"/>
      <c r="B5" s="3"/>
      <c r="C5" s="3"/>
      <c r="D5" s="22"/>
      <c r="E5" s="22"/>
      <c r="F5" s="22"/>
      <c r="G5" s="30"/>
    </row>
    <row r="6" spans="1:7" s="7" customFormat="1" ht="11.45" customHeight="1" x14ac:dyDescent="0.2">
      <c r="A6" s="6"/>
      <c r="B6" s="48" t="s">
        <v>10</v>
      </c>
      <c r="C6" s="48"/>
      <c r="D6" s="48" t="s">
        <v>9</v>
      </c>
      <c r="E6" s="48"/>
      <c r="F6" s="48" t="s">
        <v>3</v>
      </c>
      <c r="G6" s="48"/>
    </row>
    <row r="7" spans="1:7" s="7" customFormat="1" ht="11.45" customHeight="1" x14ac:dyDescent="0.2">
      <c r="A7" s="8" t="s">
        <v>8</v>
      </c>
      <c r="B7" s="9">
        <v>1554</v>
      </c>
      <c r="C7" s="10">
        <f>B7/F7</f>
        <v>0.87107623318385652</v>
      </c>
      <c r="D7" s="9">
        <v>230</v>
      </c>
      <c r="E7" s="10">
        <f>D7/F7</f>
        <v>0.12892376681614351</v>
      </c>
      <c r="F7" s="46">
        <f>B7+D7</f>
        <v>1784</v>
      </c>
      <c r="G7" s="46"/>
    </row>
    <row r="8" spans="1:7" s="7" customFormat="1" ht="11.45" customHeight="1" x14ac:dyDescent="0.2">
      <c r="A8" s="11" t="s">
        <v>7</v>
      </c>
      <c r="B8" s="9">
        <v>22</v>
      </c>
      <c r="C8" s="10">
        <f>B8/F8</f>
        <v>0.70967741935483875</v>
      </c>
      <c r="D8" s="9">
        <v>9</v>
      </c>
      <c r="E8" s="10">
        <f>D8/F8</f>
        <v>0.29032258064516131</v>
      </c>
      <c r="F8" s="46">
        <f>B8+D8</f>
        <v>31</v>
      </c>
      <c r="G8" s="46"/>
    </row>
    <row r="9" spans="1:7" s="7" customFormat="1" ht="11.45" customHeight="1" x14ac:dyDescent="0.2">
      <c r="A9" s="12" t="s">
        <v>6</v>
      </c>
      <c r="B9" s="9">
        <f>SUM(B7:B8)</f>
        <v>1576</v>
      </c>
      <c r="C9" s="10">
        <f>B9/F9</f>
        <v>0.86831955922865012</v>
      </c>
      <c r="D9" s="9">
        <f>SUM(D7:D8)</f>
        <v>239</v>
      </c>
      <c r="E9" s="10">
        <f>D9/F9</f>
        <v>0.13168044077134985</v>
      </c>
      <c r="F9" s="46">
        <f>SUM(F7:G8)</f>
        <v>1815</v>
      </c>
      <c r="G9" s="46"/>
    </row>
    <row r="10" spans="1:7" s="7" customFormat="1" ht="11.45" customHeight="1" x14ac:dyDescent="0.2">
      <c r="A10" s="12"/>
      <c r="B10" s="9"/>
      <c r="C10" s="10"/>
      <c r="D10" s="9"/>
      <c r="E10" s="10"/>
      <c r="F10" s="36"/>
      <c r="G10" s="36"/>
    </row>
    <row r="11" spans="1:7" s="7" customFormat="1" ht="6" customHeight="1" x14ac:dyDescent="0.2">
      <c r="A11" s="33"/>
      <c r="B11" s="34"/>
      <c r="C11" s="34"/>
      <c r="D11" s="35"/>
      <c r="E11" s="35"/>
      <c r="F11" s="35"/>
      <c r="G11" s="35"/>
    </row>
    <row r="12" spans="1:7" s="14" customFormat="1" ht="6" customHeight="1" x14ac:dyDescent="0.2">
      <c r="A12" s="15"/>
      <c r="B12" s="16"/>
      <c r="C12" s="16"/>
      <c r="D12" s="17"/>
      <c r="E12" s="17"/>
      <c r="F12" s="17"/>
      <c r="G12" s="17"/>
    </row>
    <row r="13" spans="1:7" s="15" customFormat="1" ht="11.45" customHeight="1" x14ac:dyDescent="0.2">
      <c r="A13" s="6"/>
      <c r="B13" s="51" t="s">
        <v>5</v>
      </c>
      <c r="C13" s="51"/>
      <c r="D13" s="51" t="s">
        <v>4</v>
      </c>
      <c r="E13" s="51"/>
      <c r="F13" s="51" t="s">
        <v>3</v>
      </c>
      <c r="G13" s="51"/>
    </row>
    <row r="14" spans="1:7" s="7" customFormat="1" ht="11.45" customHeight="1" x14ac:dyDescent="0.2">
      <c r="A14" s="18" t="s">
        <v>2</v>
      </c>
      <c r="B14" s="9">
        <v>575</v>
      </c>
      <c r="C14" s="10">
        <f>B14/F14</f>
        <v>0.36484771573604063</v>
      </c>
      <c r="D14" s="9">
        <v>1001</v>
      </c>
      <c r="E14" s="10">
        <f>D14/F14</f>
        <v>0.63515228426395942</v>
      </c>
      <c r="F14" s="46">
        <f>(B14+D14)</f>
        <v>1576</v>
      </c>
      <c r="G14" s="46"/>
    </row>
    <row r="15" spans="1:7" s="7" customFormat="1" ht="11.45" customHeight="1" x14ac:dyDescent="0.2">
      <c r="A15" s="11" t="s">
        <v>1</v>
      </c>
      <c r="B15" s="9">
        <v>91</v>
      </c>
      <c r="C15" s="10">
        <f>B15/F15</f>
        <v>0.3807531380753138</v>
      </c>
      <c r="D15" s="9">
        <v>148</v>
      </c>
      <c r="E15" s="10">
        <f>D15/F15</f>
        <v>0.61924686192468614</v>
      </c>
      <c r="F15" s="46">
        <f>(B15+D15)</f>
        <v>239</v>
      </c>
      <c r="G15" s="46"/>
    </row>
    <row r="16" spans="1:7" s="7" customFormat="1" ht="11.45" customHeight="1" x14ac:dyDescent="0.2">
      <c r="A16" s="11" t="s">
        <v>0</v>
      </c>
      <c r="B16" s="9">
        <f>SUM(B14:B15)</f>
        <v>666</v>
      </c>
      <c r="C16" s="10">
        <f>B16/F16</f>
        <v>0.3669421487603306</v>
      </c>
      <c r="D16" s="9">
        <f>SUM(D14:D15)</f>
        <v>1149</v>
      </c>
      <c r="E16" s="10">
        <f>D16/F16</f>
        <v>0.6330578512396694</v>
      </c>
      <c r="F16" s="46">
        <f>SUM(B16+D16)</f>
        <v>1815</v>
      </c>
      <c r="G16" s="46"/>
    </row>
    <row r="17" spans="1:7" s="7" customFormat="1" ht="11.45" customHeight="1" x14ac:dyDescent="0.2">
      <c r="A17" s="11"/>
      <c r="B17" s="9"/>
      <c r="C17" s="10"/>
      <c r="D17" s="9"/>
      <c r="E17" s="10"/>
      <c r="F17" s="36"/>
      <c r="G17" s="36"/>
    </row>
    <row r="18" spans="1:7" s="7" customFormat="1" ht="6" customHeight="1" x14ac:dyDescent="0.2">
      <c r="A18" s="33"/>
      <c r="B18" s="34"/>
      <c r="C18" s="34"/>
      <c r="D18" s="35"/>
      <c r="E18" s="35"/>
      <c r="F18" s="35"/>
      <c r="G18" s="35"/>
    </row>
    <row r="19" spans="1:7" s="14" customFormat="1" ht="6" customHeight="1" x14ac:dyDescent="0.2">
      <c r="A19" s="19"/>
      <c r="B19" s="20"/>
      <c r="C19" s="21"/>
      <c r="D19" s="20"/>
      <c r="E19" s="21"/>
      <c r="F19" s="20"/>
      <c r="G19" s="21"/>
    </row>
    <row r="20" spans="1:7" s="15" customFormat="1" ht="11.45" customHeight="1" x14ac:dyDescent="0.2">
      <c r="A20" s="7"/>
      <c r="B20" s="47" t="s">
        <v>32</v>
      </c>
      <c r="C20" s="47"/>
      <c r="D20" s="47" t="s">
        <v>36</v>
      </c>
      <c r="E20" s="47"/>
      <c r="F20" s="47" t="s">
        <v>41</v>
      </c>
      <c r="G20" s="47"/>
    </row>
    <row r="21" spans="1:7" s="7" customFormat="1" ht="11.45" customHeight="1" x14ac:dyDescent="0.2">
      <c r="A21" s="11" t="s">
        <v>31</v>
      </c>
      <c r="B21" s="46">
        <v>570</v>
      </c>
      <c r="C21" s="46"/>
      <c r="D21" s="46">
        <v>408</v>
      </c>
      <c r="E21" s="46"/>
      <c r="F21" s="46">
        <v>384</v>
      </c>
      <c r="G21" s="46"/>
    </row>
    <row r="22" spans="1:7" s="7" customFormat="1" ht="11.45" customHeight="1" x14ac:dyDescent="0.2">
      <c r="A22" s="11" t="s">
        <v>11</v>
      </c>
      <c r="B22" s="46">
        <v>32</v>
      </c>
      <c r="C22" s="46"/>
      <c r="D22" s="46">
        <v>40</v>
      </c>
      <c r="E22" s="46"/>
      <c r="F22" s="46">
        <v>43</v>
      </c>
      <c r="G22" s="46"/>
    </row>
    <row r="23" spans="1:7" s="7" customFormat="1" ht="11.45" customHeight="1" x14ac:dyDescent="0.2">
      <c r="A23" s="11" t="s">
        <v>12</v>
      </c>
      <c r="B23" s="46">
        <v>149</v>
      </c>
      <c r="C23" s="46"/>
      <c r="D23" s="46">
        <v>143</v>
      </c>
      <c r="E23" s="46"/>
      <c r="F23" s="46">
        <v>152</v>
      </c>
      <c r="G23" s="46"/>
    </row>
    <row r="24" spans="1:7" s="7" customFormat="1" ht="11.45" customHeight="1" x14ac:dyDescent="0.2">
      <c r="A24" s="11" t="s">
        <v>13</v>
      </c>
      <c r="B24" s="46">
        <v>1188</v>
      </c>
      <c r="C24" s="46"/>
      <c r="D24" s="46">
        <v>1159</v>
      </c>
      <c r="E24" s="46"/>
      <c r="F24" s="46">
        <v>1236</v>
      </c>
      <c r="G24" s="46"/>
    </row>
    <row r="25" spans="1:7" s="7" customFormat="1" ht="11.45" customHeight="1" x14ac:dyDescent="0.2">
      <c r="A25" s="11" t="s">
        <v>15</v>
      </c>
      <c r="B25" s="46">
        <v>3</v>
      </c>
      <c r="C25" s="46"/>
      <c r="D25" s="46">
        <v>3</v>
      </c>
      <c r="E25" s="46"/>
      <c r="F25" s="46">
        <v>0</v>
      </c>
      <c r="G25" s="46"/>
    </row>
    <row r="26" spans="1:7" s="7" customFormat="1" ht="11.45" customHeight="1" x14ac:dyDescent="0.2">
      <c r="A26" s="12" t="s">
        <v>3</v>
      </c>
      <c r="B26" s="46">
        <f>SUM(B21:C25)</f>
        <v>1942</v>
      </c>
      <c r="C26" s="46"/>
      <c r="D26" s="46">
        <f>SUM(D21:E25)</f>
        <v>1753</v>
      </c>
      <c r="E26" s="46"/>
      <c r="F26" s="46">
        <f>SUM(F21:G25)</f>
        <v>1815</v>
      </c>
      <c r="G26" s="46"/>
    </row>
    <row r="27" spans="1:7" s="7" customFormat="1" ht="11.45" customHeight="1" x14ac:dyDescent="0.2">
      <c r="B27" s="22"/>
      <c r="C27" s="22"/>
      <c r="D27" s="22"/>
      <c r="E27" s="22"/>
      <c r="F27" s="22"/>
      <c r="G27" s="22"/>
    </row>
    <row r="28" spans="1:7" s="7" customFormat="1" ht="6" customHeight="1" x14ac:dyDescent="0.2">
      <c r="A28" s="33"/>
      <c r="B28" s="34"/>
      <c r="C28" s="34"/>
      <c r="D28" s="35"/>
      <c r="E28" s="35"/>
      <c r="F28" s="35"/>
      <c r="G28" s="35"/>
    </row>
    <row r="29" spans="1:7" s="14" customFormat="1" ht="6" customHeight="1" x14ac:dyDescent="0.2">
      <c r="A29" s="23"/>
      <c r="B29" s="17"/>
      <c r="C29" s="17"/>
      <c r="D29" s="17"/>
      <c r="E29" s="17"/>
      <c r="F29" s="17"/>
      <c r="G29" s="17"/>
    </row>
    <row r="30" spans="1:7" s="15" customFormat="1" ht="11.45" customHeight="1" x14ac:dyDescent="0.2">
      <c r="A30" s="24" t="s">
        <v>14</v>
      </c>
      <c r="B30" s="47" t="s">
        <v>32</v>
      </c>
      <c r="C30" s="47"/>
      <c r="D30" s="47" t="s">
        <v>36</v>
      </c>
      <c r="E30" s="47"/>
      <c r="F30" s="47" t="s">
        <v>41</v>
      </c>
      <c r="G30" s="47"/>
    </row>
    <row r="31" spans="1:7" s="7" customFormat="1" ht="11.45" customHeight="1" x14ac:dyDescent="0.2">
      <c r="A31" s="25" t="s">
        <v>29</v>
      </c>
      <c r="B31" s="46">
        <v>2069</v>
      </c>
      <c r="C31" s="46"/>
      <c r="D31" s="46">
        <v>1917</v>
      </c>
      <c r="E31" s="46"/>
      <c r="F31" s="46">
        <v>2175</v>
      </c>
      <c r="G31" s="46"/>
    </row>
    <row r="32" spans="1:7" s="7" customFormat="1" ht="11.45" customHeight="1" x14ac:dyDescent="0.2">
      <c r="A32" s="25" t="s">
        <v>27</v>
      </c>
      <c r="B32" s="46">
        <v>1469</v>
      </c>
      <c r="C32" s="46"/>
      <c r="D32" s="46">
        <v>1440</v>
      </c>
      <c r="E32" s="46"/>
      <c r="F32" s="46">
        <v>1705</v>
      </c>
      <c r="G32" s="46"/>
    </row>
    <row r="33" spans="1:7" s="7" customFormat="1" ht="11.45" customHeight="1" x14ac:dyDescent="0.2">
      <c r="A33" s="26"/>
      <c r="B33" s="22"/>
      <c r="C33" s="22"/>
      <c r="D33" s="22"/>
      <c r="E33" s="22"/>
      <c r="F33" s="22"/>
      <c r="G33" s="22"/>
    </row>
    <row r="34" spans="1:7" s="41" customFormat="1" ht="6" customHeight="1" x14ac:dyDescent="0.2">
      <c r="A34" s="38"/>
      <c r="B34" s="39"/>
      <c r="C34" s="39"/>
      <c r="D34" s="40"/>
      <c r="E34" s="40"/>
      <c r="F34" s="40"/>
      <c r="G34" s="40"/>
    </row>
    <row r="35" spans="1:7" s="41" customFormat="1" ht="6" customHeight="1" x14ac:dyDescent="0.2">
      <c r="A35" s="38"/>
      <c r="B35" s="39"/>
      <c r="C35" s="39"/>
      <c r="D35" s="40"/>
      <c r="E35" s="40"/>
      <c r="F35" s="40"/>
      <c r="G35" s="40"/>
    </row>
    <row r="36" spans="1:7" s="14" customFormat="1" ht="5.0999999999999996" customHeight="1" x14ac:dyDescent="0.2">
      <c r="A36" s="27"/>
      <c r="B36" s="28"/>
      <c r="C36" s="28"/>
      <c r="D36" s="28"/>
      <c r="E36" s="28"/>
      <c r="F36" s="28"/>
      <c r="G36" s="28"/>
    </row>
    <row r="37" spans="1:7" s="14" customFormat="1" ht="24" customHeight="1" x14ac:dyDescent="0.2">
      <c r="A37" s="29"/>
      <c r="B37" s="30"/>
      <c r="C37" s="30"/>
      <c r="D37" s="30"/>
      <c r="E37" s="30"/>
      <c r="F37" s="30"/>
      <c r="G37" s="30"/>
    </row>
    <row r="38" spans="1:7" ht="11.45" customHeight="1" x14ac:dyDescent="0.2">
      <c r="A38" s="57" t="s">
        <v>19</v>
      </c>
      <c r="B38" s="57"/>
      <c r="C38" s="57"/>
      <c r="D38" s="57"/>
      <c r="E38" s="57"/>
      <c r="F38" s="57"/>
      <c r="G38" s="57"/>
    </row>
    <row r="39" spans="1:7" s="14" customFormat="1" ht="11.45" customHeight="1" x14ac:dyDescent="0.3">
      <c r="A39" s="2"/>
      <c r="B39" s="3"/>
      <c r="C39" s="3"/>
      <c r="D39" s="4"/>
      <c r="E39" s="4"/>
      <c r="F39" s="4"/>
      <c r="G39" s="5"/>
    </row>
    <row r="40" spans="1:7" s="7" customFormat="1" ht="11.45" customHeight="1" x14ac:dyDescent="0.2">
      <c r="A40" s="6"/>
      <c r="B40" s="48" t="s">
        <v>10</v>
      </c>
      <c r="C40" s="48"/>
      <c r="D40" s="48" t="s">
        <v>9</v>
      </c>
      <c r="E40" s="48"/>
      <c r="F40" s="48" t="s">
        <v>3</v>
      </c>
      <c r="G40" s="48"/>
    </row>
    <row r="41" spans="1:7" s="7" customFormat="1" ht="11.45" customHeight="1" x14ac:dyDescent="0.2">
      <c r="A41" s="8" t="s">
        <v>8</v>
      </c>
      <c r="B41" s="9">
        <v>1740</v>
      </c>
      <c r="C41" s="10">
        <f>B41/F41</f>
        <v>0.6687163720215219</v>
      </c>
      <c r="D41" s="9">
        <v>862</v>
      </c>
      <c r="E41" s="10">
        <f>D41/F41</f>
        <v>0.3312836279784781</v>
      </c>
      <c r="F41" s="46">
        <f>B41+D41</f>
        <v>2602</v>
      </c>
      <c r="G41" s="46"/>
    </row>
    <row r="42" spans="1:7" s="7" customFormat="1" ht="11.45" customHeight="1" x14ac:dyDescent="0.2">
      <c r="A42" s="11" t="s">
        <v>7</v>
      </c>
      <c r="B42" s="9">
        <v>44</v>
      </c>
      <c r="C42" s="10">
        <f>B42/F42</f>
        <v>0.32835820895522388</v>
      </c>
      <c r="D42" s="9">
        <v>90</v>
      </c>
      <c r="E42" s="10">
        <f>D42/F42</f>
        <v>0.67164179104477617</v>
      </c>
      <c r="F42" s="46">
        <f>B42+D42</f>
        <v>134</v>
      </c>
      <c r="G42" s="46"/>
    </row>
    <row r="43" spans="1:7" s="7" customFormat="1" ht="11.45" customHeight="1" x14ac:dyDescent="0.2">
      <c r="A43" s="12" t="s">
        <v>6</v>
      </c>
      <c r="B43" s="9">
        <f>SUM(B41:B42)</f>
        <v>1784</v>
      </c>
      <c r="C43" s="10">
        <f>B43/F43</f>
        <v>0.65204678362573099</v>
      </c>
      <c r="D43" s="9">
        <f>SUM(D41:D42)</f>
        <v>952</v>
      </c>
      <c r="E43" s="10">
        <f>D43/F43</f>
        <v>0.34795321637426901</v>
      </c>
      <c r="F43" s="46">
        <f>SUM(F41:G42)</f>
        <v>2736</v>
      </c>
      <c r="G43" s="46"/>
    </row>
    <row r="44" spans="1:7" s="14" customFormat="1" ht="6" customHeight="1" x14ac:dyDescent="0.2">
      <c r="A44" s="12"/>
      <c r="B44" s="9"/>
      <c r="C44" s="10"/>
      <c r="D44" s="9"/>
      <c r="E44" s="10"/>
      <c r="F44" s="36"/>
      <c r="G44" s="36"/>
    </row>
    <row r="45" spans="1:7" s="15" customFormat="1" ht="6" customHeight="1" x14ac:dyDescent="0.2">
      <c r="A45" s="33"/>
      <c r="B45" s="34"/>
      <c r="C45" s="34"/>
      <c r="D45" s="35"/>
      <c r="E45" s="35"/>
      <c r="F45" s="35"/>
      <c r="G45" s="35"/>
    </row>
    <row r="46" spans="1:7" s="7" customFormat="1" ht="11.45" customHeight="1" x14ac:dyDescent="0.2">
      <c r="A46" s="15"/>
      <c r="B46" s="16"/>
      <c r="C46" s="16"/>
      <c r="D46" s="17"/>
      <c r="E46" s="17"/>
      <c r="F46" s="17"/>
      <c r="G46" s="17"/>
    </row>
    <row r="47" spans="1:7" s="7" customFormat="1" ht="11.45" customHeight="1" x14ac:dyDescent="0.2">
      <c r="A47" s="6"/>
      <c r="B47" s="51" t="s">
        <v>5</v>
      </c>
      <c r="C47" s="51"/>
      <c r="D47" s="51" t="s">
        <v>4</v>
      </c>
      <c r="E47" s="51"/>
      <c r="F47" s="51" t="s">
        <v>3</v>
      </c>
      <c r="G47" s="51"/>
    </row>
    <row r="48" spans="1:7" s="7" customFormat="1" ht="11.45" customHeight="1" x14ac:dyDescent="0.2">
      <c r="A48" s="18" t="s">
        <v>2</v>
      </c>
      <c r="B48" s="9">
        <v>1058</v>
      </c>
      <c r="C48" s="10">
        <f>B48/F48</f>
        <v>0.59304932735426008</v>
      </c>
      <c r="D48" s="9">
        <v>726</v>
      </c>
      <c r="E48" s="10">
        <f>D48/F48</f>
        <v>0.40695067264573992</v>
      </c>
      <c r="F48" s="46">
        <f>(B48+D48)</f>
        <v>1784</v>
      </c>
      <c r="G48" s="46"/>
    </row>
    <row r="49" spans="1:7" s="7" customFormat="1" ht="11.45" customHeight="1" x14ac:dyDescent="0.2">
      <c r="A49" s="11" t="s">
        <v>1</v>
      </c>
      <c r="B49" s="9">
        <v>522</v>
      </c>
      <c r="C49" s="10">
        <f>B49/F49</f>
        <v>0.54831932773109249</v>
      </c>
      <c r="D49" s="9">
        <v>430</v>
      </c>
      <c r="E49" s="10">
        <f>D49/F49</f>
        <v>0.45168067226890757</v>
      </c>
      <c r="F49" s="46">
        <f>(B49+D49)</f>
        <v>952</v>
      </c>
      <c r="G49" s="46"/>
    </row>
    <row r="50" spans="1:7" s="7" customFormat="1" ht="11.45" customHeight="1" x14ac:dyDescent="0.2">
      <c r="A50" s="11" t="s">
        <v>0</v>
      </c>
      <c r="B50" s="9">
        <f>SUM(B48:B49)</f>
        <v>1580</v>
      </c>
      <c r="C50" s="10">
        <f>B50/F50</f>
        <v>0.57748538011695905</v>
      </c>
      <c r="D50" s="9">
        <f>SUM(D48:D49)</f>
        <v>1156</v>
      </c>
      <c r="E50" s="10">
        <f>D50/F50</f>
        <v>0.42251461988304095</v>
      </c>
      <c r="F50" s="46">
        <f>SUM(B50+D50)</f>
        <v>2736</v>
      </c>
      <c r="G50" s="46"/>
    </row>
    <row r="51" spans="1:7" s="14" customFormat="1" ht="6" customHeight="1" x14ac:dyDescent="0.2">
      <c r="A51" s="11"/>
      <c r="B51" s="9"/>
      <c r="C51" s="10"/>
      <c r="D51" s="9"/>
      <c r="E51" s="10"/>
      <c r="F51" s="36"/>
      <c r="G51" s="36"/>
    </row>
    <row r="52" spans="1:7" s="15" customFormat="1" ht="6" customHeight="1" x14ac:dyDescent="0.2">
      <c r="A52" s="33"/>
      <c r="B52" s="34"/>
      <c r="C52" s="34"/>
      <c r="D52" s="35"/>
      <c r="E52" s="35"/>
      <c r="F52" s="35"/>
      <c r="G52" s="35"/>
    </row>
    <row r="53" spans="1:7" s="7" customFormat="1" ht="11.45" customHeight="1" x14ac:dyDescent="0.2">
      <c r="A53" s="19"/>
      <c r="B53" s="20"/>
      <c r="C53" s="21"/>
      <c r="D53" s="20"/>
      <c r="E53" s="21"/>
      <c r="F53" s="20"/>
      <c r="G53" s="21"/>
    </row>
    <row r="54" spans="1:7" s="7" customFormat="1" ht="11.45" customHeight="1" x14ac:dyDescent="0.2">
      <c r="B54" s="47" t="s">
        <v>32</v>
      </c>
      <c r="C54" s="47"/>
      <c r="D54" s="47" t="s">
        <v>36</v>
      </c>
      <c r="E54" s="47"/>
      <c r="F54" s="47" t="s">
        <v>41</v>
      </c>
      <c r="G54" s="47"/>
    </row>
    <row r="55" spans="1:7" s="7" customFormat="1" ht="11.45" customHeight="1" x14ac:dyDescent="0.2">
      <c r="A55" s="11" t="s">
        <v>31</v>
      </c>
      <c r="B55" s="46">
        <v>363</v>
      </c>
      <c r="C55" s="46"/>
      <c r="D55" s="46">
        <v>356</v>
      </c>
      <c r="E55" s="46"/>
      <c r="F55" s="46">
        <v>323</v>
      </c>
      <c r="G55" s="46"/>
    </row>
    <row r="56" spans="1:7" s="7" customFormat="1" ht="11.45" customHeight="1" x14ac:dyDescent="0.2">
      <c r="A56" s="11" t="s">
        <v>11</v>
      </c>
      <c r="B56" s="46">
        <v>84</v>
      </c>
      <c r="C56" s="46"/>
      <c r="D56" s="46">
        <v>76</v>
      </c>
      <c r="E56" s="46"/>
      <c r="F56" s="46">
        <v>78</v>
      </c>
      <c r="G56" s="46"/>
    </row>
    <row r="57" spans="1:7" s="7" customFormat="1" ht="11.45" customHeight="1" x14ac:dyDescent="0.2">
      <c r="A57" s="11" t="s">
        <v>12</v>
      </c>
      <c r="B57" s="46">
        <v>358</v>
      </c>
      <c r="C57" s="46"/>
      <c r="D57" s="46">
        <v>406</v>
      </c>
      <c r="E57" s="46"/>
      <c r="F57" s="46">
        <v>372</v>
      </c>
      <c r="G57" s="46"/>
    </row>
    <row r="58" spans="1:7" s="7" customFormat="1" ht="11.45" customHeight="1" x14ac:dyDescent="0.2">
      <c r="A58" s="11" t="s">
        <v>13</v>
      </c>
      <c r="B58" s="46">
        <v>1889</v>
      </c>
      <c r="C58" s="46"/>
      <c r="D58" s="46">
        <v>1933</v>
      </c>
      <c r="E58" s="46"/>
      <c r="F58" s="46">
        <v>1963</v>
      </c>
      <c r="G58" s="46"/>
    </row>
    <row r="59" spans="1:7" s="7" customFormat="1" ht="11.45" customHeight="1" x14ac:dyDescent="0.2">
      <c r="A59" s="11" t="s">
        <v>15</v>
      </c>
      <c r="B59" s="46">
        <v>6</v>
      </c>
      <c r="C59" s="46"/>
      <c r="D59" s="46">
        <v>6</v>
      </c>
      <c r="E59" s="46"/>
      <c r="F59" s="46">
        <v>0</v>
      </c>
      <c r="G59" s="46"/>
    </row>
    <row r="60" spans="1:7" s="7" customFormat="1" ht="11.45" customHeight="1" x14ac:dyDescent="0.2">
      <c r="A60" s="12" t="s">
        <v>3</v>
      </c>
      <c r="B60" s="46">
        <f>SUM(B55:C59)</f>
        <v>2700</v>
      </c>
      <c r="C60" s="46"/>
      <c r="D60" s="46">
        <f>SUM(D55:E59)</f>
        <v>2777</v>
      </c>
      <c r="E60" s="46"/>
      <c r="F60" s="46">
        <f>SUM(F55:G59)</f>
        <v>2736</v>
      </c>
      <c r="G60" s="46"/>
    </row>
    <row r="61" spans="1:7" s="14" customFormat="1" ht="6" customHeight="1" x14ac:dyDescent="0.2">
      <c r="A61" s="7"/>
      <c r="B61" s="22"/>
      <c r="C61" s="22"/>
      <c r="D61" s="22"/>
      <c r="E61" s="22"/>
      <c r="F61" s="22"/>
      <c r="G61" s="22"/>
    </row>
    <row r="62" spans="1:7" s="15" customFormat="1" ht="6" customHeight="1" x14ac:dyDescent="0.2">
      <c r="A62" s="33"/>
      <c r="B62" s="35"/>
      <c r="C62" s="35"/>
      <c r="D62" s="35"/>
      <c r="E62" s="35"/>
      <c r="F62" s="35"/>
      <c r="G62" s="35"/>
    </row>
    <row r="63" spans="1:7" s="7" customFormat="1" ht="11.45" customHeight="1" x14ac:dyDescent="0.2">
      <c r="A63" s="23"/>
      <c r="B63" s="17"/>
      <c r="C63" s="17"/>
      <c r="D63" s="17"/>
      <c r="E63" s="17"/>
      <c r="F63" s="17"/>
      <c r="G63" s="17"/>
    </row>
    <row r="64" spans="1:7" s="7" customFormat="1" ht="11.45" customHeight="1" x14ac:dyDescent="0.2">
      <c r="A64" s="24" t="s">
        <v>14</v>
      </c>
      <c r="B64" s="47" t="s">
        <v>32</v>
      </c>
      <c r="C64" s="47"/>
      <c r="D64" s="47" t="s">
        <v>36</v>
      </c>
      <c r="E64" s="47"/>
      <c r="F64" s="47" t="s">
        <v>41</v>
      </c>
      <c r="G64" s="47"/>
    </row>
    <row r="65" spans="1:7" s="7" customFormat="1" ht="11.45" customHeight="1" x14ac:dyDescent="0.2">
      <c r="A65" s="25" t="s">
        <v>29</v>
      </c>
      <c r="B65" s="46">
        <v>1414</v>
      </c>
      <c r="C65" s="46"/>
      <c r="D65" s="46">
        <v>1816</v>
      </c>
      <c r="E65" s="46"/>
      <c r="F65" s="46">
        <v>1724</v>
      </c>
      <c r="G65" s="46"/>
    </row>
    <row r="66" spans="1:7" s="7" customFormat="1" ht="11.45" customHeight="1" x14ac:dyDescent="0.2">
      <c r="A66" s="25" t="s">
        <v>27</v>
      </c>
      <c r="B66" s="46">
        <v>999</v>
      </c>
      <c r="C66" s="46"/>
      <c r="D66" s="46">
        <v>1365</v>
      </c>
      <c r="E66" s="46"/>
      <c r="F66" s="46">
        <v>1303</v>
      </c>
      <c r="G66" s="46"/>
    </row>
    <row r="67" spans="1:7" s="7" customFormat="1" ht="6" customHeight="1" x14ac:dyDescent="0.2">
      <c r="A67" s="25"/>
      <c r="B67" s="36"/>
      <c r="C67" s="36"/>
      <c r="D67" s="36"/>
      <c r="E67" s="36"/>
      <c r="F67" s="36"/>
      <c r="G67" s="36"/>
    </row>
    <row r="68" spans="1:7" s="14" customFormat="1" ht="6" customHeight="1" x14ac:dyDescent="0.2">
      <c r="A68" s="33"/>
      <c r="B68" s="34"/>
      <c r="C68" s="34"/>
      <c r="D68" s="35"/>
      <c r="E68" s="35"/>
      <c r="F68" s="35"/>
      <c r="G68" s="35"/>
    </row>
    <row r="69" spans="1:7" s="14" customFormat="1" ht="9.9499999999999993" customHeight="1" x14ac:dyDescent="0.2">
      <c r="A69" s="32"/>
      <c r="B69" s="32"/>
      <c r="C69" s="32"/>
      <c r="D69" s="32"/>
      <c r="E69" s="32"/>
      <c r="F69" s="32"/>
      <c r="G69" s="32"/>
    </row>
    <row r="70" spans="1:7" ht="9.9499999999999993" customHeight="1" x14ac:dyDescent="0.2">
      <c r="A70" s="32" t="s">
        <v>42</v>
      </c>
      <c r="B70" s="5"/>
      <c r="C70" s="5"/>
      <c r="D70" s="5"/>
      <c r="E70" s="5"/>
      <c r="F70" s="5"/>
    </row>
    <row r="71" spans="1:7" ht="9.9499999999999993" customHeight="1" x14ac:dyDescent="0.2">
      <c r="A71" s="32"/>
      <c r="B71" s="5"/>
      <c r="C71" s="5"/>
      <c r="D71" s="5"/>
      <c r="E71" s="5"/>
      <c r="F71" s="5"/>
    </row>
    <row r="72" spans="1:7" ht="9.9499999999999993" customHeight="1" x14ac:dyDescent="0.2">
      <c r="A72" s="14" t="s">
        <v>39</v>
      </c>
    </row>
    <row r="73" spans="1:7" ht="12" customHeight="1" x14ac:dyDescent="0.2"/>
    <row r="74" spans="1:7" ht="12" customHeight="1" x14ac:dyDescent="0.2"/>
    <row r="75" spans="1:7" ht="12" customHeight="1" x14ac:dyDescent="0.2"/>
    <row r="76" spans="1:7" ht="12" customHeight="1" x14ac:dyDescent="0.2"/>
    <row r="77" spans="1:7" ht="12" customHeight="1" x14ac:dyDescent="0.2"/>
    <row r="78" spans="1:7" ht="12" customHeight="1" x14ac:dyDescent="0.2"/>
    <row r="79" spans="1:7" ht="12" customHeight="1" x14ac:dyDescent="0.2"/>
    <row r="80" spans="1:7" ht="12" customHeight="1" x14ac:dyDescent="0.2"/>
  </sheetData>
  <mergeCells count="88">
    <mergeCell ref="F50:G50"/>
    <mergeCell ref="B60:C60"/>
    <mergeCell ref="D60:E60"/>
    <mergeCell ref="F60:G60"/>
    <mergeCell ref="B66:C66"/>
    <mergeCell ref="D66:E66"/>
    <mergeCell ref="F66:G66"/>
    <mergeCell ref="D55:E55"/>
    <mergeCell ref="F55:G55"/>
    <mergeCell ref="D58:E58"/>
    <mergeCell ref="F58:G58"/>
    <mergeCell ref="B59:C59"/>
    <mergeCell ref="D59:E59"/>
    <mergeCell ref="B56:C56"/>
    <mergeCell ref="D56:E56"/>
    <mergeCell ref="F56:G56"/>
    <mergeCell ref="B30:C30"/>
    <mergeCell ref="D30:E30"/>
    <mergeCell ref="F30:G30"/>
    <mergeCell ref="F43:G43"/>
    <mergeCell ref="B47:C47"/>
    <mergeCell ref="D47:E47"/>
    <mergeCell ref="B13:C13"/>
    <mergeCell ref="D13:E13"/>
    <mergeCell ref="F13:G13"/>
    <mergeCell ref="B20:C20"/>
    <mergeCell ref="D20:E20"/>
    <mergeCell ref="F20:G20"/>
    <mergeCell ref="F14:G14"/>
    <mergeCell ref="F15:G15"/>
    <mergeCell ref="F16:G16"/>
    <mergeCell ref="B26:C26"/>
    <mergeCell ref="B65:C65"/>
    <mergeCell ref="B58:C58"/>
    <mergeCell ref="B31:C31"/>
    <mergeCell ref="B32:C32"/>
    <mergeCell ref="B64:C64"/>
    <mergeCell ref="B54:C54"/>
    <mergeCell ref="B40:C40"/>
    <mergeCell ref="A38:G38"/>
    <mergeCell ref="F47:G47"/>
    <mergeCell ref="F48:G48"/>
    <mergeCell ref="F49:G49"/>
    <mergeCell ref="F26:G26"/>
    <mergeCell ref="D54:E54"/>
    <mergeCell ref="F54:G54"/>
    <mergeCell ref="B55:C55"/>
    <mergeCell ref="B21:C21"/>
    <mergeCell ref="B22:C22"/>
    <mergeCell ref="F42:G42"/>
    <mergeCell ref="F40:G40"/>
    <mergeCell ref="F41:G41"/>
    <mergeCell ref="F31:G31"/>
    <mergeCell ref="F32:G32"/>
    <mergeCell ref="B23:C23"/>
    <mergeCell ref="B24:C24"/>
    <mergeCell ref="B25:C25"/>
    <mergeCell ref="D31:E31"/>
    <mergeCell ref="D32:E32"/>
    <mergeCell ref="D26:E26"/>
    <mergeCell ref="F23:G23"/>
    <mergeCell ref="F24:G24"/>
    <mergeCell ref="F25:G25"/>
    <mergeCell ref="A1:G1"/>
    <mergeCell ref="A2:G2"/>
    <mergeCell ref="B6:C6"/>
    <mergeCell ref="D6:E6"/>
    <mergeCell ref="F6:G6"/>
    <mergeCell ref="A4:G4"/>
    <mergeCell ref="F7:G7"/>
    <mergeCell ref="F9:G9"/>
    <mergeCell ref="D21:E21"/>
    <mergeCell ref="D22:E22"/>
    <mergeCell ref="D23:E23"/>
    <mergeCell ref="F8:G8"/>
    <mergeCell ref="D24:E24"/>
    <mergeCell ref="D25:E25"/>
    <mergeCell ref="D40:E40"/>
    <mergeCell ref="F21:G21"/>
    <mergeCell ref="F22:G22"/>
    <mergeCell ref="B57:C57"/>
    <mergeCell ref="D57:E57"/>
    <mergeCell ref="F57:G57"/>
    <mergeCell ref="F59:G59"/>
    <mergeCell ref="D65:E65"/>
    <mergeCell ref="F64:G64"/>
    <mergeCell ref="F65:G65"/>
    <mergeCell ref="D64:E64"/>
  </mergeCells>
  <phoneticPr fontId="0" type="noConversion"/>
  <printOptions horizontalCentered="1"/>
  <pageMargins left="0.7" right="0.7" top="0.75" bottom="0.75" header="0.3" footer="0.3"/>
  <pageSetup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"/>
  <sheetViews>
    <sheetView zoomScaleNormal="100" zoomScalePageLayoutView="200" workbookViewId="0">
      <selection activeCell="A36" sqref="A36:G36"/>
    </sheetView>
  </sheetViews>
  <sheetFormatPr defaultColWidth="8.85546875" defaultRowHeight="12.75" customHeight="1" x14ac:dyDescent="0.2"/>
  <cols>
    <col min="1" max="1" width="42.7109375" style="1" customWidth="1"/>
    <col min="2" max="6" width="8.7109375" style="4" customWidth="1"/>
    <col min="7" max="7" width="8.7109375" style="5" customWidth="1"/>
    <col min="8" max="16384" width="8.85546875" style="1"/>
  </cols>
  <sheetData>
    <row r="1" spans="1:7" ht="12.75" customHeight="1" x14ac:dyDescent="0.2">
      <c r="A1" s="49" t="s">
        <v>17</v>
      </c>
      <c r="B1" s="49"/>
      <c r="C1" s="49"/>
      <c r="D1" s="49"/>
      <c r="E1" s="49"/>
      <c r="F1" s="49"/>
      <c r="G1" s="49"/>
    </row>
    <row r="2" spans="1:7" ht="12.75" customHeight="1" x14ac:dyDescent="0.2">
      <c r="A2" s="49" t="s">
        <v>41</v>
      </c>
      <c r="B2" s="49"/>
      <c r="C2" s="49"/>
      <c r="D2" s="49"/>
      <c r="E2" s="49"/>
      <c r="F2" s="49"/>
      <c r="G2" s="49"/>
    </row>
    <row r="3" spans="1:7" ht="11.45" customHeight="1" x14ac:dyDescent="0.3">
      <c r="A3" s="2"/>
      <c r="B3" s="3"/>
      <c r="C3" s="3"/>
    </row>
    <row r="4" spans="1:7" ht="11.45" customHeight="1" x14ac:dyDescent="0.2">
      <c r="A4" s="57" t="s">
        <v>20</v>
      </c>
      <c r="B4" s="57"/>
      <c r="C4" s="57"/>
      <c r="D4" s="57"/>
      <c r="E4" s="57"/>
      <c r="F4" s="57"/>
      <c r="G4" s="57"/>
    </row>
    <row r="5" spans="1:7" ht="11.45" customHeight="1" x14ac:dyDescent="0.2">
      <c r="A5" s="31"/>
      <c r="B5" s="3"/>
      <c r="C5" s="3"/>
      <c r="D5" s="22"/>
      <c r="E5" s="22"/>
      <c r="F5" s="22"/>
      <c r="G5" s="30"/>
    </row>
    <row r="6" spans="1:7" s="7" customFormat="1" ht="11.45" customHeight="1" x14ac:dyDescent="0.2">
      <c r="A6" s="6"/>
      <c r="B6" s="48" t="s">
        <v>10</v>
      </c>
      <c r="C6" s="48"/>
      <c r="D6" s="48" t="s">
        <v>9</v>
      </c>
      <c r="E6" s="48"/>
      <c r="F6" s="48" t="s">
        <v>3</v>
      </c>
      <c r="G6" s="48"/>
    </row>
    <row r="7" spans="1:7" s="7" customFormat="1" ht="11.45" customHeight="1" x14ac:dyDescent="0.2">
      <c r="A7" s="8" t="s">
        <v>8</v>
      </c>
      <c r="B7" s="9">
        <v>1281</v>
      </c>
      <c r="C7" s="10">
        <f>B7/F7</f>
        <v>0.6</v>
      </c>
      <c r="D7" s="9">
        <v>854</v>
      </c>
      <c r="E7" s="10">
        <f>D7/F7</f>
        <v>0.4</v>
      </c>
      <c r="F7" s="46">
        <f>B7+D7</f>
        <v>2135</v>
      </c>
      <c r="G7" s="46"/>
    </row>
    <row r="8" spans="1:7" s="7" customFormat="1" ht="11.45" customHeight="1" x14ac:dyDescent="0.2">
      <c r="A8" s="11" t="s">
        <v>7</v>
      </c>
      <c r="B8" s="9">
        <v>16</v>
      </c>
      <c r="C8" s="10">
        <f>B8/F8</f>
        <v>0.10810810810810811</v>
      </c>
      <c r="D8" s="9">
        <v>132</v>
      </c>
      <c r="E8" s="10">
        <f>D8/F8</f>
        <v>0.89189189189189189</v>
      </c>
      <c r="F8" s="46">
        <f>B8+D8</f>
        <v>148</v>
      </c>
      <c r="G8" s="46"/>
    </row>
    <row r="9" spans="1:7" s="7" customFormat="1" ht="11.45" customHeight="1" x14ac:dyDescent="0.2">
      <c r="A9" s="12" t="s">
        <v>6</v>
      </c>
      <c r="B9" s="9">
        <f>SUM(B7:B8)</f>
        <v>1297</v>
      </c>
      <c r="C9" s="10">
        <f>B9/F9</f>
        <v>0.56811213315812525</v>
      </c>
      <c r="D9" s="9">
        <f>SUM(D7:D8)</f>
        <v>986</v>
      </c>
      <c r="E9" s="10">
        <f>D9/F9</f>
        <v>0.43188786684187475</v>
      </c>
      <c r="F9" s="46">
        <f>SUM(F7:G8)</f>
        <v>2283</v>
      </c>
      <c r="G9" s="46"/>
    </row>
    <row r="10" spans="1:7" s="7" customFormat="1" ht="6" customHeight="1" x14ac:dyDescent="0.2">
      <c r="A10" s="12"/>
      <c r="B10" s="9"/>
      <c r="C10" s="10"/>
      <c r="D10" s="9"/>
      <c r="E10" s="10"/>
      <c r="F10" s="45"/>
      <c r="G10" s="45"/>
    </row>
    <row r="11" spans="1:7" s="14" customFormat="1" ht="6" customHeight="1" x14ac:dyDescent="0.2">
      <c r="A11" s="33"/>
      <c r="B11" s="34"/>
      <c r="C11" s="34"/>
      <c r="D11" s="35"/>
      <c r="E11" s="35"/>
      <c r="F11" s="35"/>
      <c r="G11" s="35"/>
    </row>
    <row r="12" spans="1:7" s="15" customFormat="1" ht="6" customHeight="1" x14ac:dyDescent="0.2">
      <c r="B12" s="16"/>
      <c r="C12" s="16"/>
      <c r="D12" s="17"/>
      <c r="E12" s="17"/>
      <c r="F12" s="17"/>
      <c r="G12" s="17"/>
    </row>
    <row r="13" spans="1:7" s="7" customFormat="1" ht="11.45" customHeight="1" x14ac:dyDescent="0.2">
      <c r="A13" s="6"/>
      <c r="B13" s="51" t="s">
        <v>5</v>
      </c>
      <c r="C13" s="51"/>
      <c r="D13" s="51" t="s">
        <v>4</v>
      </c>
      <c r="E13" s="51"/>
      <c r="F13" s="51" t="s">
        <v>3</v>
      </c>
      <c r="G13" s="51"/>
    </row>
    <row r="14" spans="1:7" s="7" customFormat="1" ht="11.45" customHeight="1" x14ac:dyDescent="0.2">
      <c r="A14" s="18" t="s">
        <v>2</v>
      </c>
      <c r="B14" s="9">
        <v>632</v>
      </c>
      <c r="C14" s="10">
        <f>B14/F14</f>
        <v>0.48727833461835002</v>
      </c>
      <c r="D14" s="9">
        <v>665</v>
      </c>
      <c r="E14" s="10">
        <f>D14/F14</f>
        <v>0.51272166538164998</v>
      </c>
      <c r="F14" s="46">
        <f>(B14+D14)</f>
        <v>1297</v>
      </c>
      <c r="G14" s="46"/>
    </row>
    <row r="15" spans="1:7" s="7" customFormat="1" ht="11.45" customHeight="1" x14ac:dyDescent="0.2">
      <c r="A15" s="11" t="s">
        <v>1</v>
      </c>
      <c r="B15" s="9">
        <v>425</v>
      </c>
      <c r="C15" s="10">
        <f>B15/F15</f>
        <v>0.43103448275862066</v>
      </c>
      <c r="D15" s="9">
        <v>561</v>
      </c>
      <c r="E15" s="10">
        <f>D15/F15</f>
        <v>0.56896551724137934</v>
      </c>
      <c r="F15" s="46">
        <f>(B15+D15)</f>
        <v>986</v>
      </c>
      <c r="G15" s="46"/>
    </row>
    <row r="16" spans="1:7" s="7" customFormat="1" ht="11.45" customHeight="1" x14ac:dyDescent="0.2">
      <c r="A16" s="11" t="s">
        <v>0</v>
      </c>
      <c r="B16" s="9">
        <f>SUM(B14:B15)</f>
        <v>1057</v>
      </c>
      <c r="C16" s="10">
        <f>B16/F16</f>
        <v>0.46298729741568112</v>
      </c>
      <c r="D16" s="9">
        <f>SUM(D14:D15)</f>
        <v>1226</v>
      </c>
      <c r="E16" s="10">
        <f>D16/F16</f>
        <v>0.53701270258431888</v>
      </c>
      <c r="F16" s="46">
        <f>SUM(B16+D16)</f>
        <v>2283</v>
      </c>
      <c r="G16" s="46"/>
    </row>
    <row r="17" spans="1:7" s="7" customFormat="1" ht="6" customHeight="1" x14ac:dyDescent="0.2">
      <c r="A17" s="11"/>
      <c r="B17" s="9"/>
      <c r="C17" s="10"/>
      <c r="D17" s="9"/>
      <c r="E17" s="10"/>
      <c r="F17" s="45"/>
      <c r="G17" s="45"/>
    </row>
    <row r="18" spans="1:7" s="14" customFormat="1" ht="6" customHeight="1" x14ac:dyDescent="0.2">
      <c r="A18" s="33"/>
      <c r="B18" s="34"/>
      <c r="C18" s="34"/>
      <c r="D18" s="35"/>
      <c r="E18" s="35"/>
      <c r="F18" s="35"/>
      <c r="G18" s="35"/>
    </row>
    <row r="19" spans="1:7" s="15" customFormat="1" ht="6" customHeight="1" x14ac:dyDescent="0.2">
      <c r="A19" s="19"/>
      <c r="B19" s="20"/>
      <c r="C19" s="21"/>
      <c r="D19" s="20"/>
      <c r="E19" s="21"/>
      <c r="F19" s="20"/>
      <c r="G19" s="21"/>
    </row>
    <row r="20" spans="1:7" s="7" customFormat="1" ht="11.45" customHeight="1" x14ac:dyDescent="0.2">
      <c r="B20" s="47" t="s">
        <v>32</v>
      </c>
      <c r="C20" s="47"/>
      <c r="D20" s="47" t="s">
        <v>36</v>
      </c>
      <c r="E20" s="47"/>
      <c r="F20" s="47" t="s">
        <v>41</v>
      </c>
      <c r="G20" s="47"/>
    </row>
    <row r="21" spans="1:7" s="7" customFormat="1" ht="11.45" customHeight="1" x14ac:dyDescent="0.2">
      <c r="A21" s="11" t="s">
        <v>31</v>
      </c>
      <c r="B21" s="46">
        <v>226</v>
      </c>
      <c r="C21" s="46"/>
      <c r="D21" s="46">
        <v>245</v>
      </c>
      <c r="E21" s="46"/>
      <c r="F21" s="46">
        <v>271</v>
      </c>
      <c r="G21" s="46"/>
    </row>
    <row r="22" spans="1:7" s="7" customFormat="1" ht="11.45" customHeight="1" x14ac:dyDescent="0.2">
      <c r="A22" s="11" t="s">
        <v>11</v>
      </c>
      <c r="B22" s="46">
        <v>67</v>
      </c>
      <c r="C22" s="46"/>
      <c r="D22" s="46">
        <v>58</v>
      </c>
      <c r="E22" s="46"/>
      <c r="F22" s="46">
        <v>75</v>
      </c>
      <c r="G22" s="46"/>
    </row>
    <row r="23" spans="1:7" s="7" customFormat="1" ht="11.45" customHeight="1" x14ac:dyDescent="0.2">
      <c r="A23" s="11" t="s">
        <v>12</v>
      </c>
      <c r="B23" s="46">
        <v>377</v>
      </c>
      <c r="C23" s="46"/>
      <c r="D23" s="46">
        <v>412</v>
      </c>
      <c r="E23" s="46"/>
      <c r="F23" s="46">
        <v>425</v>
      </c>
      <c r="G23" s="46"/>
    </row>
    <row r="24" spans="1:7" s="7" customFormat="1" ht="11.45" customHeight="1" x14ac:dyDescent="0.2">
      <c r="A24" s="11" t="s">
        <v>13</v>
      </c>
      <c r="B24" s="46">
        <v>1567</v>
      </c>
      <c r="C24" s="46"/>
      <c r="D24" s="46">
        <v>1562</v>
      </c>
      <c r="E24" s="46"/>
      <c r="F24" s="46">
        <v>1512</v>
      </c>
      <c r="G24" s="46"/>
    </row>
    <row r="25" spans="1:7" s="7" customFormat="1" ht="11.45" customHeight="1" x14ac:dyDescent="0.2">
      <c r="A25" s="11" t="s">
        <v>15</v>
      </c>
      <c r="B25" s="46">
        <v>1</v>
      </c>
      <c r="C25" s="46"/>
      <c r="D25" s="46">
        <v>0</v>
      </c>
      <c r="E25" s="46"/>
      <c r="F25" s="46">
        <v>0</v>
      </c>
      <c r="G25" s="46"/>
    </row>
    <row r="26" spans="1:7" s="7" customFormat="1" ht="11.45" customHeight="1" x14ac:dyDescent="0.2">
      <c r="A26" s="12" t="s">
        <v>3</v>
      </c>
      <c r="B26" s="46">
        <f>SUM(B21:C25)</f>
        <v>2238</v>
      </c>
      <c r="C26" s="46"/>
      <c r="D26" s="46">
        <f>SUM(D21:E25)</f>
        <v>2277</v>
      </c>
      <c r="E26" s="46"/>
      <c r="F26" s="46">
        <f>SUM(F21:G25)</f>
        <v>2283</v>
      </c>
      <c r="G26" s="46"/>
    </row>
    <row r="27" spans="1:7" s="7" customFormat="1" ht="6" customHeight="1" x14ac:dyDescent="0.2">
      <c r="B27" s="22"/>
      <c r="C27" s="22"/>
      <c r="D27" s="22"/>
      <c r="E27" s="22"/>
      <c r="F27" s="22"/>
      <c r="G27" s="22"/>
    </row>
    <row r="28" spans="1:7" s="14" customFormat="1" ht="6" customHeight="1" x14ac:dyDescent="0.2">
      <c r="A28" s="33"/>
      <c r="B28" s="35"/>
      <c r="C28" s="35"/>
      <c r="D28" s="35"/>
      <c r="E28" s="35"/>
      <c r="F28" s="35"/>
      <c r="G28" s="35"/>
    </row>
    <row r="29" spans="1:7" s="15" customFormat="1" ht="11.45" customHeight="1" x14ac:dyDescent="0.2">
      <c r="A29" s="23"/>
      <c r="B29" s="17"/>
      <c r="C29" s="17"/>
      <c r="D29" s="17"/>
      <c r="E29" s="17"/>
      <c r="F29" s="17"/>
      <c r="G29" s="17"/>
    </row>
    <row r="30" spans="1:7" s="7" customFormat="1" ht="11.45" customHeight="1" x14ac:dyDescent="0.2">
      <c r="A30" s="24" t="s">
        <v>14</v>
      </c>
      <c r="B30" s="47" t="s">
        <v>32</v>
      </c>
      <c r="C30" s="47"/>
      <c r="D30" s="47" t="s">
        <v>36</v>
      </c>
      <c r="E30" s="47"/>
      <c r="F30" s="47" t="s">
        <v>41</v>
      </c>
      <c r="G30" s="47"/>
    </row>
    <row r="31" spans="1:7" s="7" customFormat="1" ht="11.45" customHeight="1" x14ac:dyDescent="0.2">
      <c r="A31" s="25" t="s">
        <v>29</v>
      </c>
      <c r="B31" s="46">
        <v>1094</v>
      </c>
      <c r="C31" s="46"/>
      <c r="D31" s="46">
        <v>1348</v>
      </c>
      <c r="E31" s="46"/>
      <c r="F31" s="46">
        <v>1304</v>
      </c>
      <c r="G31" s="46"/>
    </row>
    <row r="32" spans="1:7" s="7" customFormat="1" ht="11.45" customHeight="1" x14ac:dyDescent="0.2">
      <c r="A32" s="25" t="s">
        <v>27</v>
      </c>
      <c r="B32" s="46">
        <v>750</v>
      </c>
      <c r="C32" s="46"/>
      <c r="D32" s="46">
        <v>1019</v>
      </c>
      <c r="E32" s="46"/>
      <c r="F32" s="46">
        <v>1009</v>
      </c>
      <c r="G32" s="46"/>
    </row>
    <row r="33" spans="1:7" s="7" customFormat="1" ht="11.45" customHeight="1" x14ac:dyDescent="0.2">
      <c r="A33" s="26"/>
      <c r="B33" s="22"/>
      <c r="C33" s="22"/>
      <c r="D33" s="22"/>
      <c r="E33" s="22"/>
      <c r="F33" s="22"/>
      <c r="G33" s="22"/>
    </row>
    <row r="34" spans="1:7" s="14" customFormat="1" ht="5.0999999999999996" customHeight="1" x14ac:dyDescent="0.2">
      <c r="A34" s="27"/>
      <c r="B34" s="28"/>
      <c r="C34" s="28"/>
      <c r="D34" s="28"/>
      <c r="E34" s="28"/>
      <c r="F34" s="28"/>
      <c r="G34" s="28"/>
    </row>
    <row r="35" spans="1:7" s="14" customFormat="1" ht="24" customHeight="1" x14ac:dyDescent="0.2">
      <c r="A35" s="29"/>
      <c r="B35" s="30"/>
      <c r="C35" s="30"/>
      <c r="D35" s="30"/>
      <c r="E35" s="30"/>
      <c r="F35" s="30"/>
      <c r="G35" s="30"/>
    </row>
    <row r="36" spans="1:7" ht="11.45" customHeight="1" x14ac:dyDescent="0.2">
      <c r="A36" s="57" t="s">
        <v>21</v>
      </c>
      <c r="B36" s="57"/>
      <c r="C36" s="57"/>
      <c r="D36" s="57"/>
      <c r="E36" s="57"/>
      <c r="F36" s="57"/>
      <c r="G36" s="57"/>
    </row>
    <row r="37" spans="1:7" s="14" customFormat="1" ht="11.45" customHeight="1" x14ac:dyDescent="0.3">
      <c r="A37" s="2"/>
      <c r="B37" s="3"/>
      <c r="C37" s="3"/>
      <c r="D37" s="4"/>
      <c r="E37" s="4"/>
      <c r="F37" s="4"/>
      <c r="G37" s="5"/>
    </row>
    <row r="38" spans="1:7" s="7" customFormat="1" ht="11.45" customHeight="1" x14ac:dyDescent="0.2">
      <c r="A38" s="6"/>
      <c r="B38" s="48" t="s">
        <v>10</v>
      </c>
      <c r="C38" s="48"/>
      <c r="D38" s="48" t="s">
        <v>9</v>
      </c>
      <c r="E38" s="48"/>
      <c r="F38" s="48" t="s">
        <v>3</v>
      </c>
      <c r="G38" s="48"/>
    </row>
    <row r="39" spans="1:7" s="7" customFormat="1" ht="11.45" customHeight="1" x14ac:dyDescent="0.2">
      <c r="A39" s="8" t="s">
        <v>8</v>
      </c>
      <c r="B39" s="9">
        <v>1732</v>
      </c>
      <c r="C39" s="10">
        <f>B39/F39</f>
        <v>0.81852551984877131</v>
      </c>
      <c r="D39" s="9">
        <v>384</v>
      </c>
      <c r="E39" s="10">
        <f>D39/F39</f>
        <v>0.18147448015122875</v>
      </c>
      <c r="F39" s="46">
        <f>B39+D39</f>
        <v>2116</v>
      </c>
      <c r="G39" s="46"/>
    </row>
    <row r="40" spans="1:7" s="7" customFormat="1" ht="11.45" customHeight="1" x14ac:dyDescent="0.2">
      <c r="A40" s="12" t="s">
        <v>6</v>
      </c>
      <c r="B40" s="9">
        <f>SUM(B39:B39)</f>
        <v>1732</v>
      </c>
      <c r="C40" s="10">
        <f>B40/F40</f>
        <v>0.81852551984877131</v>
      </c>
      <c r="D40" s="9">
        <f>SUM(D39:D39)</f>
        <v>384</v>
      </c>
      <c r="E40" s="10">
        <f>D40/F40</f>
        <v>0.18147448015122875</v>
      </c>
      <c r="F40" s="46">
        <f>SUM(F39:G39)</f>
        <v>2116</v>
      </c>
      <c r="G40" s="46"/>
    </row>
    <row r="41" spans="1:7" s="7" customFormat="1" ht="11.45" customHeight="1" x14ac:dyDescent="0.2">
      <c r="A41" s="12"/>
      <c r="B41" s="9"/>
      <c r="C41" s="10"/>
      <c r="D41" s="9"/>
      <c r="E41" s="10"/>
      <c r="F41" s="45"/>
      <c r="G41" s="45"/>
    </row>
    <row r="42" spans="1:7" s="7" customFormat="1" ht="6" customHeight="1" x14ac:dyDescent="0.2">
      <c r="A42" s="33"/>
      <c r="B42" s="34"/>
      <c r="C42" s="34"/>
      <c r="D42" s="35"/>
      <c r="E42" s="35"/>
      <c r="F42" s="35"/>
      <c r="G42" s="35"/>
    </row>
    <row r="43" spans="1:7" s="14" customFormat="1" ht="6" customHeight="1" x14ac:dyDescent="0.2">
      <c r="A43" s="15"/>
      <c r="B43" s="16"/>
      <c r="C43" s="16"/>
      <c r="D43" s="17"/>
      <c r="E43" s="17"/>
      <c r="F43" s="17"/>
      <c r="G43" s="17"/>
    </row>
    <row r="44" spans="1:7" s="15" customFormat="1" ht="11.45" customHeight="1" x14ac:dyDescent="0.2">
      <c r="A44" s="6"/>
      <c r="B44" s="51" t="s">
        <v>5</v>
      </c>
      <c r="C44" s="51"/>
      <c r="D44" s="51" t="s">
        <v>4</v>
      </c>
      <c r="E44" s="51"/>
      <c r="F44" s="51" t="s">
        <v>3</v>
      </c>
      <c r="G44" s="51"/>
    </row>
    <row r="45" spans="1:7" s="7" customFormat="1" ht="11.45" customHeight="1" x14ac:dyDescent="0.2">
      <c r="A45" s="18" t="s">
        <v>2</v>
      </c>
      <c r="B45" s="9">
        <v>1611</v>
      </c>
      <c r="C45" s="10">
        <f>B45/F45</f>
        <v>0.93013856812933027</v>
      </c>
      <c r="D45" s="9">
        <v>121</v>
      </c>
      <c r="E45" s="10">
        <f>D45/F45</f>
        <v>6.9861431870669746E-2</v>
      </c>
      <c r="F45" s="46">
        <f>(B45+D45)</f>
        <v>1732</v>
      </c>
      <c r="G45" s="46"/>
    </row>
    <row r="46" spans="1:7" s="7" customFormat="1" ht="11.45" customHeight="1" x14ac:dyDescent="0.2">
      <c r="A46" s="11" t="s">
        <v>1</v>
      </c>
      <c r="B46" s="9">
        <v>357</v>
      </c>
      <c r="C46" s="10">
        <f>B46/F46</f>
        <v>0.9296875</v>
      </c>
      <c r="D46" s="9">
        <v>27</v>
      </c>
      <c r="E46" s="10">
        <f>D46/F46</f>
        <v>7.03125E-2</v>
      </c>
      <c r="F46" s="46">
        <f>(B46+D46)</f>
        <v>384</v>
      </c>
      <c r="G46" s="46"/>
    </row>
    <row r="47" spans="1:7" s="7" customFormat="1" ht="11.45" customHeight="1" x14ac:dyDescent="0.2">
      <c r="A47" s="11" t="s">
        <v>0</v>
      </c>
      <c r="B47" s="9">
        <f>SUM(B45:B46)</f>
        <v>1968</v>
      </c>
      <c r="C47" s="10">
        <f>B47/F47</f>
        <v>0.93005671077504726</v>
      </c>
      <c r="D47" s="9">
        <f>SUM(D45:D46)</f>
        <v>148</v>
      </c>
      <c r="E47" s="10">
        <f>D47/F47</f>
        <v>6.9943289224952743E-2</v>
      </c>
      <c r="F47" s="46">
        <f>SUM(B47+D47)</f>
        <v>2116</v>
      </c>
      <c r="G47" s="46"/>
    </row>
    <row r="48" spans="1:7" s="7" customFormat="1" ht="11.45" customHeight="1" x14ac:dyDescent="0.2">
      <c r="A48" s="11"/>
      <c r="B48" s="9"/>
      <c r="C48" s="10"/>
      <c r="D48" s="9"/>
      <c r="E48" s="10"/>
      <c r="F48" s="45"/>
      <c r="G48" s="45"/>
    </row>
    <row r="49" spans="1:7" s="7" customFormat="1" ht="6" customHeight="1" x14ac:dyDescent="0.2">
      <c r="A49" s="33"/>
      <c r="B49" s="34"/>
      <c r="C49" s="34"/>
      <c r="D49" s="35"/>
      <c r="E49" s="35"/>
      <c r="F49" s="35"/>
      <c r="G49" s="35"/>
    </row>
    <row r="50" spans="1:7" s="14" customFormat="1" ht="6" customHeight="1" x14ac:dyDescent="0.2">
      <c r="A50" s="19"/>
      <c r="B50" s="20"/>
      <c r="C50" s="21"/>
      <c r="D50" s="20"/>
      <c r="E50" s="21"/>
      <c r="F50" s="20"/>
      <c r="G50" s="21"/>
    </row>
    <row r="51" spans="1:7" s="15" customFormat="1" ht="11.45" customHeight="1" x14ac:dyDescent="0.2">
      <c r="A51" s="7"/>
      <c r="B51" s="47" t="s">
        <v>32</v>
      </c>
      <c r="C51" s="47"/>
      <c r="D51" s="47" t="s">
        <v>36</v>
      </c>
      <c r="E51" s="47"/>
      <c r="F51" s="47" t="s">
        <v>41</v>
      </c>
      <c r="G51" s="47"/>
    </row>
    <row r="52" spans="1:7" s="7" customFormat="1" ht="11.45" customHeight="1" x14ac:dyDescent="0.2">
      <c r="A52" s="11" t="s">
        <v>31</v>
      </c>
      <c r="B52" s="46">
        <v>278</v>
      </c>
      <c r="C52" s="46"/>
      <c r="D52" s="46">
        <v>293</v>
      </c>
      <c r="E52" s="46"/>
      <c r="F52" s="46">
        <v>291</v>
      </c>
      <c r="G52" s="46"/>
    </row>
    <row r="53" spans="1:7" s="7" customFormat="1" ht="11.45" customHeight="1" x14ac:dyDescent="0.2">
      <c r="A53" s="11" t="s">
        <v>11</v>
      </c>
      <c r="B53" s="46">
        <v>40</v>
      </c>
      <c r="C53" s="46"/>
      <c r="D53" s="46">
        <v>45</v>
      </c>
      <c r="E53" s="46"/>
      <c r="F53" s="46">
        <v>64</v>
      </c>
      <c r="G53" s="46"/>
    </row>
    <row r="54" spans="1:7" s="7" customFormat="1" ht="11.45" customHeight="1" x14ac:dyDescent="0.2">
      <c r="A54" s="11" t="s">
        <v>12</v>
      </c>
      <c r="B54" s="46">
        <v>231</v>
      </c>
      <c r="C54" s="46"/>
      <c r="D54" s="46">
        <v>263</v>
      </c>
      <c r="E54" s="46"/>
      <c r="F54" s="46">
        <v>241</v>
      </c>
      <c r="G54" s="46"/>
    </row>
    <row r="55" spans="1:7" s="7" customFormat="1" ht="11.45" customHeight="1" x14ac:dyDescent="0.2">
      <c r="A55" s="11" t="s">
        <v>13</v>
      </c>
      <c r="B55" s="46">
        <v>1364</v>
      </c>
      <c r="C55" s="46"/>
      <c r="D55" s="46">
        <v>1459</v>
      </c>
      <c r="E55" s="46"/>
      <c r="F55" s="46">
        <v>1520</v>
      </c>
      <c r="G55" s="46"/>
    </row>
    <row r="56" spans="1:7" s="7" customFormat="1" ht="11.45" customHeight="1" x14ac:dyDescent="0.2">
      <c r="A56" s="11" t="s">
        <v>15</v>
      </c>
      <c r="B56" s="46">
        <v>2</v>
      </c>
      <c r="C56" s="46"/>
      <c r="D56" s="46">
        <v>3</v>
      </c>
      <c r="E56" s="46"/>
      <c r="F56" s="46">
        <v>0</v>
      </c>
      <c r="G56" s="46"/>
    </row>
    <row r="57" spans="1:7" s="7" customFormat="1" ht="11.45" customHeight="1" x14ac:dyDescent="0.2">
      <c r="A57" s="12" t="s">
        <v>3</v>
      </c>
      <c r="B57" s="46">
        <f>SUM(B52:C56)</f>
        <v>1915</v>
      </c>
      <c r="C57" s="46"/>
      <c r="D57" s="46">
        <f>SUM(D52:E56)</f>
        <v>2063</v>
      </c>
      <c r="E57" s="46"/>
      <c r="F57" s="46">
        <f>SUM(F52:G56)</f>
        <v>2116</v>
      </c>
      <c r="G57" s="46"/>
    </row>
    <row r="58" spans="1:7" s="7" customFormat="1" ht="11.45" customHeight="1" x14ac:dyDescent="0.2">
      <c r="B58" s="22"/>
      <c r="C58" s="22"/>
      <c r="D58" s="22"/>
      <c r="E58" s="22"/>
      <c r="F58" s="22"/>
      <c r="G58" s="22"/>
    </row>
    <row r="59" spans="1:7" s="7" customFormat="1" ht="6" customHeight="1" x14ac:dyDescent="0.2">
      <c r="A59" s="33"/>
      <c r="B59" s="35"/>
      <c r="C59" s="35"/>
      <c r="D59" s="35"/>
      <c r="E59" s="35"/>
      <c r="F59" s="35"/>
      <c r="G59" s="35"/>
    </row>
    <row r="60" spans="1:7" s="14" customFormat="1" ht="6" customHeight="1" x14ac:dyDescent="0.2">
      <c r="A60" s="23"/>
      <c r="B60" s="17"/>
      <c r="C60" s="17"/>
      <c r="D60" s="17"/>
      <c r="E60" s="17"/>
      <c r="F60" s="17"/>
      <c r="G60" s="17"/>
    </row>
    <row r="61" spans="1:7" s="15" customFormat="1" ht="11.45" customHeight="1" x14ac:dyDescent="0.2">
      <c r="A61" s="24" t="s">
        <v>14</v>
      </c>
      <c r="B61" s="47" t="s">
        <v>32</v>
      </c>
      <c r="C61" s="47"/>
      <c r="D61" s="47" t="s">
        <v>36</v>
      </c>
      <c r="E61" s="47"/>
      <c r="F61" s="47" t="s">
        <v>41</v>
      </c>
      <c r="G61" s="47"/>
    </row>
    <row r="62" spans="1:7" s="7" customFormat="1" ht="11.45" customHeight="1" x14ac:dyDescent="0.2">
      <c r="A62" s="25" t="s">
        <v>29</v>
      </c>
      <c r="B62" s="46">
        <v>899</v>
      </c>
      <c r="C62" s="46"/>
      <c r="D62" s="46">
        <v>1038</v>
      </c>
      <c r="E62" s="46"/>
      <c r="F62" s="46">
        <v>1090</v>
      </c>
      <c r="G62" s="46"/>
    </row>
    <row r="63" spans="1:7" s="7" customFormat="1" ht="11.45" customHeight="1" x14ac:dyDescent="0.2">
      <c r="A63" s="25" t="s">
        <v>27</v>
      </c>
      <c r="B63" s="46">
        <v>597</v>
      </c>
      <c r="C63" s="46"/>
      <c r="D63" s="46">
        <v>740</v>
      </c>
      <c r="E63" s="46"/>
      <c r="F63" s="46">
        <v>794</v>
      </c>
      <c r="G63" s="46"/>
    </row>
    <row r="64" spans="1:7" ht="12.75" customHeight="1" x14ac:dyDescent="0.2">
      <c r="A64" s="26"/>
      <c r="B64" s="22"/>
      <c r="C64" s="22"/>
      <c r="D64" s="22"/>
      <c r="E64" s="22"/>
      <c r="F64" s="22"/>
      <c r="G64" s="22"/>
    </row>
    <row r="65" spans="1:7" ht="6" customHeight="1" x14ac:dyDescent="0.2">
      <c r="A65" s="33"/>
      <c r="B65" s="34"/>
      <c r="C65" s="34"/>
      <c r="D65" s="35"/>
      <c r="E65" s="35"/>
      <c r="F65" s="35"/>
      <c r="G65" s="35"/>
    </row>
    <row r="66" spans="1:7" ht="9.9499999999999993" customHeight="1" x14ac:dyDescent="0.2">
      <c r="A66" s="32"/>
      <c r="B66" s="32"/>
      <c r="C66" s="32"/>
      <c r="D66" s="32"/>
      <c r="E66" s="32"/>
      <c r="F66" s="32"/>
      <c r="G66" s="32"/>
    </row>
    <row r="67" spans="1:7" ht="9.9499999999999993" customHeight="1" x14ac:dyDescent="0.2">
      <c r="A67" s="32" t="s">
        <v>42</v>
      </c>
      <c r="B67" s="5"/>
      <c r="C67" s="5"/>
      <c r="D67" s="5"/>
      <c r="E67" s="5"/>
      <c r="F67" s="5"/>
    </row>
    <row r="68" spans="1:7" ht="9.9499999999999993" customHeight="1" x14ac:dyDescent="0.2"/>
    <row r="69" spans="1:7" ht="9.9499999999999993" customHeight="1" x14ac:dyDescent="0.2">
      <c r="A69" s="32"/>
      <c r="B69" s="5"/>
      <c r="C69" s="5"/>
      <c r="D69" s="5"/>
      <c r="E69" s="5"/>
      <c r="F69" s="5"/>
    </row>
    <row r="70" spans="1:7" ht="9.9499999999999993" customHeight="1" x14ac:dyDescent="0.2"/>
    <row r="71" spans="1:7" ht="9.9499999999999993" customHeight="1" x14ac:dyDescent="0.2">
      <c r="A71" s="14" t="s">
        <v>39</v>
      </c>
    </row>
  </sheetData>
  <mergeCells count="87">
    <mergeCell ref="F7:G7"/>
    <mergeCell ref="F8:G8"/>
    <mergeCell ref="F13:G13"/>
    <mergeCell ref="A1:G1"/>
    <mergeCell ref="A2:G2"/>
    <mergeCell ref="A4:G4"/>
    <mergeCell ref="B6:C6"/>
    <mergeCell ref="D6:E6"/>
    <mergeCell ref="F6:G6"/>
    <mergeCell ref="F14:G14"/>
    <mergeCell ref="F15:G15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D30:E30"/>
    <mergeCell ref="D31:E31"/>
    <mergeCell ref="B25:C25"/>
    <mergeCell ref="D25:E25"/>
    <mergeCell ref="F25:G25"/>
    <mergeCell ref="F30:G30"/>
    <mergeCell ref="F31:G31"/>
    <mergeCell ref="B30:C30"/>
    <mergeCell ref="B31:C31"/>
    <mergeCell ref="A36:G36"/>
    <mergeCell ref="B38:C38"/>
    <mergeCell ref="D38:E38"/>
    <mergeCell ref="F38:G38"/>
    <mergeCell ref="F39:G39"/>
    <mergeCell ref="F40:G40"/>
    <mergeCell ref="B44:C44"/>
    <mergeCell ref="D44:E44"/>
    <mergeCell ref="F44:G44"/>
    <mergeCell ref="F45:G45"/>
    <mergeCell ref="F46:G46"/>
    <mergeCell ref="F47:G47"/>
    <mergeCell ref="B51:C51"/>
    <mergeCell ref="D51:E51"/>
    <mergeCell ref="F51:G51"/>
    <mergeCell ref="B52:C52"/>
    <mergeCell ref="D52:E52"/>
    <mergeCell ref="F52:G52"/>
    <mergeCell ref="B53:C53"/>
    <mergeCell ref="D53:E53"/>
    <mergeCell ref="F53:G53"/>
    <mergeCell ref="B54:C54"/>
    <mergeCell ref="D54:E54"/>
    <mergeCell ref="F54:G54"/>
    <mergeCell ref="B55:C55"/>
    <mergeCell ref="D55:E55"/>
    <mergeCell ref="F55:G55"/>
    <mergeCell ref="B62:C62"/>
    <mergeCell ref="D62:E62"/>
    <mergeCell ref="F62:G62"/>
    <mergeCell ref="B56:C56"/>
    <mergeCell ref="D56:E56"/>
    <mergeCell ref="F56:G56"/>
    <mergeCell ref="B57:C57"/>
    <mergeCell ref="D57:E57"/>
    <mergeCell ref="F57:G57"/>
    <mergeCell ref="B63:C63"/>
    <mergeCell ref="D63:E63"/>
    <mergeCell ref="F63:G63"/>
    <mergeCell ref="F9:G9"/>
    <mergeCell ref="B13:C13"/>
    <mergeCell ref="D13:E13"/>
    <mergeCell ref="F16:G16"/>
    <mergeCell ref="B26:C26"/>
    <mergeCell ref="D26:E26"/>
    <mergeCell ref="F26:G26"/>
    <mergeCell ref="B32:C32"/>
    <mergeCell ref="D32:E32"/>
    <mergeCell ref="F32:G32"/>
    <mergeCell ref="B61:C61"/>
    <mergeCell ref="D61:E61"/>
    <mergeCell ref="F61:G61"/>
  </mergeCells>
  <printOptions horizontalCentered="1"/>
  <pageMargins left="0.7" right="0.7" top="0.75" bottom="0.75" header="0.3" footer="0.3"/>
  <pageSetup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topLeftCell="A46" zoomScaleNormal="100" zoomScalePageLayoutView="200" workbookViewId="0">
      <selection activeCell="A36" sqref="A36:G36"/>
    </sheetView>
  </sheetViews>
  <sheetFormatPr defaultColWidth="8.85546875" defaultRowHeight="12.75" customHeight="1" x14ac:dyDescent="0.2"/>
  <cols>
    <col min="1" max="1" width="42.7109375" style="1" customWidth="1"/>
    <col min="2" max="6" width="8.7109375" style="4" customWidth="1"/>
    <col min="7" max="7" width="8.7109375" style="5" customWidth="1"/>
    <col min="8" max="16384" width="8.85546875" style="1"/>
  </cols>
  <sheetData>
    <row r="1" spans="1:7" ht="12.75" customHeight="1" x14ac:dyDescent="0.2">
      <c r="A1" s="49" t="s">
        <v>17</v>
      </c>
      <c r="B1" s="49"/>
      <c r="C1" s="49"/>
      <c r="D1" s="49"/>
      <c r="E1" s="49"/>
      <c r="F1" s="49"/>
      <c r="G1" s="49"/>
    </row>
    <row r="2" spans="1:7" ht="12.75" customHeight="1" x14ac:dyDescent="0.2">
      <c r="A2" s="49" t="s">
        <v>41</v>
      </c>
      <c r="B2" s="49"/>
      <c r="C2" s="49"/>
      <c r="D2" s="49"/>
      <c r="E2" s="49"/>
      <c r="F2" s="49"/>
      <c r="G2" s="49"/>
    </row>
    <row r="3" spans="1:7" ht="11.45" customHeight="1" x14ac:dyDescent="0.3">
      <c r="A3" s="2"/>
      <c r="B3" s="3"/>
      <c r="C3" s="3"/>
    </row>
    <row r="4" spans="1:7" ht="11.45" customHeight="1" x14ac:dyDescent="0.2">
      <c r="A4" s="57" t="s">
        <v>37</v>
      </c>
      <c r="B4" s="57"/>
      <c r="C4" s="57"/>
      <c r="D4" s="57"/>
      <c r="E4" s="57"/>
      <c r="F4" s="57"/>
      <c r="G4" s="57"/>
    </row>
    <row r="5" spans="1:7" ht="11.45" customHeight="1" x14ac:dyDescent="0.3">
      <c r="A5" s="2"/>
      <c r="B5" s="3"/>
      <c r="C5" s="3"/>
    </row>
    <row r="6" spans="1:7" s="7" customFormat="1" ht="11.45" customHeight="1" x14ac:dyDescent="0.2">
      <c r="A6" s="6"/>
      <c r="B6" s="48" t="s">
        <v>10</v>
      </c>
      <c r="C6" s="48"/>
      <c r="D6" s="48" t="s">
        <v>9</v>
      </c>
      <c r="E6" s="48"/>
      <c r="F6" s="48" t="s">
        <v>3</v>
      </c>
      <c r="G6" s="48"/>
    </row>
    <row r="7" spans="1:7" s="7" customFormat="1" ht="11.45" customHeight="1" x14ac:dyDescent="0.2">
      <c r="A7" s="8" t="s">
        <v>8</v>
      </c>
      <c r="B7" s="9">
        <v>1324</v>
      </c>
      <c r="C7" s="10">
        <f>B7/F7</f>
        <v>0.56460554371002136</v>
      </c>
      <c r="D7" s="9">
        <v>1021</v>
      </c>
      <c r="E7" s="10">
        <f>D7/F7</f>
        <v>0.43539445628997869</v>
      </c>
      <c r="F7" s="46">
        <f>B7+D7</f>
        <v>2345</v>
      </c>
      <c r="G7" s="46"/>
    </row>
    <row r="8" spans="1:7" s="7" customFormat="1" ht="11.45" customHeight="1" x14ac:dyDescent="0.2">
      <c r="A8" s="11" t="s">
        <v>7</v>
      </c>
      <c r="B8" s="9">
        <v>0</v>
      </c>
      <c r="C8" s="10">
        <f>B8/F8</f>
        <v>0</v>
      </c>
      <c r="D8" s="9">
        <v>98</v>
      </c>
      <c r="E8" s="10">
        <f>D8/F8</f>
        <v>1</v>
      </c>
      <c r="F8" s="46">
        <f>B8+D8</f>
        <v>98</v>
      </c>
      <c r="G8" s="46"/>
    </row>
    <row r="9" spans="1:7" s="7" customFormat="1" ht="11.45" customHeight="1" x14ac:dyDescent="0.2">
      <c r="A9" s="12" t="s">
        <v>6</v>
      </c>
      <c r="B9" s="9">
        <f>SUM(B7:B8)</f>
        <v>1324</v>
      </c>
      <c r="C9" s="10">
        <f>B9/F9</f>
        <v>0.54195661072451906</v>
      </c>
      <c r="D9" s="9">
        <f>SUM(D7:D8)</f>
        <v>1119</v>
      </c>
      <c r="E9" s="10">
        <f>D9/F9</f>
        <v>0.45804338927548094</v>
      </c>
      <c r="F9" s="46">
        <f>SUM(F7:G8)</f>
        <v>2443</v>
      </c>
      <c r="G9" s="46"/>
    </row>
    <row r="10" spans="1:7" s="14" customFormat="1" ht="6" customHeight="1" x14ac:dyDescent="0.2">
      <c r="A10" s="12"/>
      <c r="B10" s="9"/>
      <c r="C10" s="10"/>
      <c r="D10" s="9"/>
      <c r="E10" s="10"/>
      <c r="F10" s="36"/>
      <c r="G10" s="36"/>
    </row>
    <row r="11" spans="1:7" s="15" customFormat="1" ht="6" customHeight="1" x14ac:dyDescent="0.2">
      <c r="A11" s="33"/>
      <c r="B11" s="34"/>
      <c r="C11" s="34"/>
      <c r="D11" s="35"/>
      <c r="E11" s="35"/>
      <c r="F11" s="35"/>
      <c r="G11" s="35"/>
    </row>
    <row r="12" spans="1:7" s="7" customFormat="1" ht="6" customHeight="1" x14ac:dyDescent="0.2">
      <c r="A12" s="15"/>
      <c r="B12" s="16"/>
      <c r="C12" s="16"/>
      <c r="D12" s="17"/>
      <c r="E12" s="17"/>
      <c r="F12" s="17"/>
      <c r="G12" s="17"/>
    </row>
    <row r="13" spans="1:7" s="7" customFormat="1" ht="9.9499999999999993" customHeight="1" x14ac:dyDescent="0.2">
      <c r="A13" s="6"/>
      <c r="B13" s="51" t="s">
        <v>5</v>
      </c>
      <c r="C13" s="51"/>
      <c r="D13" s="51" t="s">
        <v>4</v>
      </c>
      <c r="E13" s="51"/>
      <c r="F13" s="51" t="s">
        <v>3</v>
      </c>
      <c r="G13" s="51"/>
    </row>
    <row r="14" spans="1:7" s="7" customFormat="1" ht="11.45" customHeight="1" x14ac:dyDescent="0.2">
      <c r="A14" s="18" t="s">
        <v>2</v>
      </c>
      <c r="B14" s="9">
        <v>226</v>
      </c>
      <c r="C14" s="10">
        <f>B14/F14</f>
        <v>0.17069486404833836</v>
      </c>
      <c r="D14" s="9">
        <v>1098</v>
      </c>
      <c r="E14" s="10">
        <f>D14/F14</f>
        <v>0.82930513595166166</v>
      </c>
      <c r="F14" s="46">
        <f>(B14+D14)</f>
        <v>1324</v>
      </c>
      <c r="G14" s="46"/>
    </row>
    <row r="15" spans="1:7" s="7" customFormat="1" ht="11.45" customHeight="1" x14ac:dyDescent="0.2">
      <c r="A15" s="11" t="s">
        <v>1</v>
      </c>
      <c r="B15" s="9">
        <v>148</v>
      </c>
      <c r="C15" s="10">
        <f>B15/F15</f>
        <v>0.13226094727435209</v>
      </c>
      <c r="D15" s="9">
        <v>971</v>
      </c>
      <c r="E15" s="10">
        <f>D15/F15</f>
        <v>0.86773905272564789</v>
      </c>
      <c r="F15" s="46">
        <f>(B15+D15)</f>
        <v>1119</v>
      </c>
      <c r="G15" s="46"/>
    </row>
    <row r="16" spans="1:7" s="7" customFormat="1" ht="11.45" customHeight="1" x14ac:dyDescent="0.2">
      <c r="A16" s="11" t="s">
        <v>0</v>
      </c>
      <c r="B16" s="9">
        <f>SUM(B14:B15)</f>
        <v>374</v>
      </c>
      <c r="C16" s="10">
        <f>B16/F16</f>
        <v>0.15309046254604994</v>
      </c>
      <c r="D16" s="9">
        <f>SUM(D14:D15)</f>
        <v>2069</v>
      </c>
      <c r="E16" s="10">
        <f>D16/F16</f>
        <v>0.84690953745395003</v>
      </c>
      <c r="F16" s="46">
        <f>SUM(B16+D16)</f>
        <v>2443</v>
      </c>
      <c r="G16" s="46"/>
    </row>
    <row r="17" spans="1:7" s="14" customFormat="1" ht="6" customHeight="1" x14ac:dyDescent="0.2">
      <c r="A17" s="11"/>
      <c r="B17" s="9"/>
      <c r="C17" s="10"/>
      <c r="D17" s="9"/>
      <c r="E17" s="10"/>
      <c r="F17" s="36"/>
      <c r="G17" s="36"/>
    </row>
    <row r="18" spans="1:7" s="15" customFormat="1" ht="6" customHeight="1" x14ac:dyDescent="0.2">
      <c r="A18" s="33"/>
      <c r="B18" s="34"/>
      <c r="C18" s="34"/>
      <c r="D18" s="35"/>
      <c r="E18" s="35"/>
      <c r="F18" s="35"/>
      <c r="G18" s="35"/>
    </row>
    <row r="19" spans="1:7" s="7" customFormat="1" ht="11.45" customHeight="1" x14ac:dyDescent="0.2">
      <c r="A19" s="19"/>
      <c r="B19" s="20"/>
      <c r="C19" s="21"/>
      <c r="D19" s="20"/>
      <c r="E19" s="21"/>
      <c r="F19" s="20"/>
      <c r="G19" s="21"/>
    </row>
    <row r="20" spans="1:7" s="7" customFormat="1" ht="11.45" customHeight="1" x14ac:dyDescent="0.2">
      <c r="B20" s="47" t="s">
        <v>32</v>
      </c>
      <c r="C20" s="47"/>
      <c r="D20" s="47" t="s">
        <v>36</v>
      </c>
      <c r="E20" s="47"/>
      <c r="F20" s="47" t="s">
        <v>41</v>
      </c>
      <c r="G20" s="47"/>
    </row>
    <row r="21" spans="1:7" s="7" customFormat="1" ht="11.45" customHeight="1" x14ac:dyDescent="0.2">
      <c r="A21" s="11" t="s">
        <v>31</v>
      </c>
      <c r="B21" s="46">
        <v>279</v>
      </c>
      <c r="C21" s="46"/>
      <c r="D21" s="46">
        <v>217</v>
      </c>
      <c r="E21" s="46"/>
      <c r="F21" s="46">
        <v>191</v>
      </c>
      <c r="G21" s="46"/>
    </row>
    <row r="22" spans="1:7" s="7" customFormat="1" ht="11.45" customHeight="1" x14ac:dyDescent="0.2">
      <c r="A22" s="11" t="s">
        <v>11</v>
      </c>
      <c r="B22" s="46">
        <v>103</v>
      </c>
      <c r="C22" s="46"/>
      <c r="D22" s="46">
        <v>110</v>
      </c>
      <c r="E22" s="46"/>
      <c r="F22" s="46">
        <v>150</v>
      </c>
      <c r="G22" s="46"/>
    </row>
    <row r="23" spans="1:7" s="7" customFormat="1" ht="11.45" customHeight="1" x14ac:dyDescent="0.2">
      <c r="A23" s="11" t="s">
        <v>12</v>
      </c>
      <c r="B23" s="46">
        <v>269</v>
      </c>
      <c r="C23" s="46"/>
      <c r="D23" s="46">
        <v>256</v>
      </c>
      <c r="E23" s="46"/>
      <c r="F23" s="46">
        <v>272</v>
      </c>
      <c r="G23" s="46"/>
    </row>
    <row r="24" spans="1:7" s="7" customFormat="1" ht="11.45" customHeight="1" x14ac:dyDescent="0.2">
      <c r="A24" s="11" t="s">
        <v>13</v>
      </c>
      <c r="B24" s="46">
        <v>1983</v>
      </c>
      <c r="C24" s="46"/>
      <c r="D24" s="46">
        <v>1927</v>
      </c>
      <c r="E24" s="46"/>
      <c r="F24" s="46">
        <v>1830</v>
      </c>
      <c r="G24" s="46"/>
    </row>
    <row r="25" spans="1:7" s="7" customFormat="1" ht="11.45" customHeight="1" x14ac:dyDescent="0.2">
      <c r="A25" s="11" t="s">
        <v>15</v>
      </c>
      <c r="B25" s="46">
        <v>0</v>
      </c>
      <c r="C25" s="46"/>
      <c r="D25" s="46">
        <v>0</v>
      </c>
      <c r="E25" s="46"/>
      <c r="F25" s="46">
        <v>0</v>
      </c>
      <c r="G25" s="46"/>
    </row>
    <row r="26" spans="1:7" s="7" customFormat="1" ht="11.45" customHeight="1" x14ac:dyDescent="0.2">
      <c r="A26" s="12" t="s">
        <v>3</v>
      </c>
      <c r="B26" s="46">
        <f>SUM(B21:C25)</f>
        <v>2634</v>
      </c>
      <c r="C26" s="46"/>
      <c r="D26" s="46">
        <f>SUM(D21:E25)</f>
        <v>2510</v>
      </c>
      <c r="E26" s="46"/>
      <c r="F26" s="46">
        <f>SUM(F21:G25)</f>
        <v>2443</v>
      </c>
      <c r="G26" s="46"/>
    </row>
    <row r="27" spans="1:7" s="14" customFormat="1" ht="6" customHeight="1" x14ac:dyDescent="0.2">
      <c r="A27" s="7"/>
      <c r="B27" s="22"/>
      <c r="C27" s="22"/>
      <c r="D27" s="22"/>
      <c r="E27" s="22"/>
      <c r="F27" s="22"/>
      <c r="G27" s="22"/>
    </row>
    <row r="28" spans="1:7" s="15" customFormat="1" ht="6" customHeight="1" x14ac:dyDescent="0.2">
      <c r="A28" s="33"/>
      <c r="B28" s="35"/>
      <c r="C28" s="35"/>
      <c r="D28" s="35"/>
      <c r="E28" s="35"/>
      <c r="F28" s="35"/>
      <c r="G28" s="35"/>
    </row>
    <row r="29" spans="1:7" s="7" customFormat="1" ht="6" customHeight="1" x14ac:dyDescent="0.2">
      <c r="A29" s="23"/>
      <c r="B29" s="17"/>
      <c r="C29" s="17"/>
      <c r="D29" s="17"/>
      <c r="E29" s="17"/>
      <c r="F29" s="17"/>
      <c r="G29" s="17"/>
    </row>
    <row r="30" spans="1:7" s="7" customFormat="1" ht="11.45" customHeight="1" x14ac:dyDescent="0.2">
      <c r="A30" s="24" t="s">
        <v>14</v>
      </c>
      <c r="B30" s="47" t="s">
        <v>32</v>
      </c>
      <c r="C30" s="47"/>
      <c r="D30" s="47" t="s">
        <v>36</v>
      </c>
      <c r="E30" s="47"/>
      <c r="F30" s="47" t="s">
        <v>41</v>
      </c>
      <c r="G30" s="47"/>
    </row>
    <row r="31" spans="1:7" s="7" customFormat="1" ht="11.45" customHeight="1" x14ac:dyDescent="0.2">
      <c r="A31" s="25" t="s">
        <v>29</v>
      </c>
      <c r="B31" s="46">
        <v>1302</v>
      </c>
      <c r="C31" s="46"/>
      <c r="D31" s="46">
        <v>1471</v>
      </c>
      <c r="E31" s="46"/>
      <c r="F31" s="46">
        <v>1255</v>
      </c>
      <c r="G31" s="46"/>
    </row>
    <row r="32" spans="1:7" s="7" customFormat="1" ht="11.45" customHeight="1" x14ac:dyDescent="0.2">
      <c r="A32" s="25" t="s">
        <v>27</v>
      </c>
      <c r="B32" s="46">
        <v>896</v>
      </c>
      <c r="C32" s="46"/>
      <c r="D32" s="46">
        <v>963</v>
      </c>
      <c r="E32" s="46"/>
      <c r="F32" s="46">
        <v>930</v>
      </c>
      <c r="G32" s="46"/>
    </row>
    <row r="33" spans="1:7" s="7" customFormat="1" ht="11.45" customHeight="1" x14ac:dyDescent="0.2">
      <c r="A33" s="26"/>
      <c r="B33" s="22"/>
      <c r="C33" s="22"/>
      <c r="D33" s="22"/>
      <c r="E33" s="22"/>
      <c r="F33" s="22"/>
      <c r="G33" s="22"/>
    </row>
    <row r="34" spans="1:7" s="7" customFormat="1" ht="5.0999999999999996" customHeight="1" x14ac:dyDescent="0.2">
      <c r="A34" s="27"/>
      <c r="B34" s="28"/>
      <c r="C34" s="28"/>
      <c r="D34" s="28"/>
      <c r="E34" s="28"/>
      <c r="F34" s="28"/>
      <c r="G34" s="28"/>
    </row>
    <row r="35" spans="1:7" s="7" customFormat="1" ht="24" customHeight="1" x14ac:dyDescent="0.2">
      <c r="A35" s="29"/>
      <c r="B35" s="30"/>
      <c r="C35" s="30"/>
      <c r="D35" s="30"/>
      <c r="E35" s="30"/>
      <c r="F35" s="30"/>
      <c r="G35" s="30"/>
    </row>
    <row r="36" spans="1:7" s="14" customFormat="1" ht="11.45" customHeight="1" x14ac:dyDescent="0.2">
      <c r="A36" s="57" t="s">
        <v>22</v>
      </c>
      <c r="B36" s="57"/>
      <c r="C36" s="57"/>
      <c r="D36" s="57"/>
      <c r="E36" s="57"/>
      <c r="F36" s="57"/>
      <c r="G36" s="57"/>
    </row>
    <row r="37" spans="1:7" s="14" customFormat="1" ht="11.45" customHeight="1" x14ac:dyDescent="0.2">
      <c r="A37" s="37"/>
      <c r="B37" s="3"/>
      <c r="C37" s="3"/>
      <c r="D37" s="22"/>
      <c r="E37" s="22"/>
      <c r="F37" s="22"/>
      <c r="G37" s="30"/>
    </row>
    <row r="38" spans="1:7" ht="11.45" customHeight="1" x14ac:dyDescent="0.2">
      <c r="A38" s="6"/>
      <c r="B38" s="48" t="s">
        <v>10</v>
      </c>
      <c r="C38" s="48"/>
      <c r="D38" s="48" t="s">
        <v>9</v>
      </c>
      <c r="E38" s="48"/>
      <c r="F38" s="48" t="s">
        <v>3</v>
      </c>
      <c r="G38" s="48"/>
    </row>
    <row r="39" spans="1:7" ht="11.45" customHeight="1" x14ac:dyDescent="0.2">
      <c r="A39" s="8" t="s">
        <v>8</v>
      </c>
      <c r="B39" s="9">
        <v>941</v>
      </c>
      <c r="C39" s="10">
        <f>B39/F39</f>
        <v>0.6760057471264368</v>
      </c>
      <c r="D39" s="9">
        <v>451</v>
      </c>
      <c r="E39" s="10">
        <f>D39/F39</f>
        <v>0.3239942528735632</v>
      </c>
      <c r="F39" s="46">
        <f>B39+D39</f>
        <v>1392</v>
      </c>
      <c r="G39" s="46"/>
    </row>
    <row r="40" spans="1:7" ht="11.45" customHeight="1" x14ac:dyDescent="0.2">
      <c r="A40" s="11" t="s">
        <v>7</v>
      </c>
      <c r="B40" s="9">
        <v>42</v>
      </c>
      <c r="C40" s="10">
        <f>B40/F40</f>
        <v>0.91304347826086951</v>
      </c>
      <c r="D40" s="9">
        <v>4</v>
      </c>
      <c r="E40" s="10">
        <f>D40/F40</f>
        <v>8.6956521739130432E-2</v>
      </c>
      <c r="F40" s="46">
        <f>B40+D40</f>
        <v>46</v>
      </c>
      <c r="G40" s="46"/>
    </row>
    <row r="41" spans="1:7" ht="11.45" customHeight="1" x14ac:dyDescent="0.2">
      <c r="A41" s="12" t="s">
        <v>6</v>
      </c>
      <c r="B41" s="9">
        <f>SUM(B39:B40)</f>
        <v>983</v>
      </c>
      <c r="C41" s="10">
        <f>B41/F41</f>
        <v>0.68358831710709322</v>
      </c>
      <c r="D41" s="9">
        <f>SUM(D39:D40)</f>
        <v>455</v>
      </c>
      <c r="E41" s="10">
        <f>D41/F41</f>
        <v>0.31641168289290683</v>
      </c>
      <c r="F41" s="46">
        <f>SUM(F39:G40)</f>
        <v>1438</v>
      </c>
      <c r="G41" s="46"/>
    </row>
    <row r="42" spans="1:7" ht="6" customHeight="1" x14ac:dyDescent="0.2">
      <c r="A42" s="12"/>
      <c r="B42" s="9"/>
      <c r="C42" s="10"/>
      <c r="D42" s="9"/>
      <c r="E42" s="10"/>
      <c r="F42" s="36"/>
      <c r="G42" s="36"/>
    </row>
    <row r="43" spans="1:7" ht="6" customHeight="1" x14ac:dyDescent="0.2">
      <c r="A43" s="33"/>
      <c r="B43" s="34"/>
      <c r="C43" s="34"/>
      <c r="D43" s="35"/>
      <c r="E43" s="35"/>
      <c r="F43" s="35"/>
      <c r="G43" s="35"/>
    </row>
    <row r="44" spans="1:7" ht="6" customHeight="1" x14ac:dyDescent="0.2">
      <c r="A44" s="15"/>
      <c r="B44" s="16"/>
      <c r="C44" s="16"/>
      <c r="D44" s="17"/>
      <c r="E44" s="17"/>
      <c r="F44" s="17"/>
      <c r="G44" s="17"/>
    </row>
    <row r="45" spans="1:7" ht="12" customHeight="1" x14ac:dyDescent="0.2">
      <c r="A45" s="6"/>
      <c r="B45" s="51" t="s">
        <v>5</v>
      </c>
      <c r="C45" s="51"/>
      <c r="D45" s="51" t="s">
        <v>4</v>
      </c>
      <c r="E45" s="51"/>
      <c r="F45" s="51" t="s">
        <v>3</v>
      </c>
      <c r="G45" s="51"/>
    </row>
    <row r="46" spans="1:7" ht="12" customHeight="1" x14ac:dyDescent="0.2">
      <c r="A46" s="18" t="s">
        <v>2</v>
      </c>
      <c r="B46" s="9">
        <v>309</v>
      </c>
      <c r="C46" s="10">
        <f>B46/F46</f>
        <v>0.31434384537131232</v>
      </c>
      <c r="D46" s="9">
        <v>674</v>
      </c>
      <c r="E46" s="10">
        <f>D46/F46</f>
        <v>0.68565615462868768</v>
      </c>
      <c r="F46" s="46">
        <f>(B46+D46)</f>
        <v>983</v>
      </c>
      <c r="G46" s="46"/>
    </row>
    <row r="47" spans="1:7" ht="12" customHeight="1" x14ac:dyDescent="0.2">
      <c r="A47" s="11" t="s">
        <v>1</v>
      </c>
      <c r="B47" s="9">
        <v>129</v>
      </c>
      <c r="C47" s="10">
        <f>B47/F47</f>
        <v>0.28351648351648351</v>
      </c>
      <c r="D47" s="9">
        <v>326</v>
      </c>
      <c r="E47" s="10">
        <f>D47/F47</f>
        <v>0.71648351648351649</v>
      </c>
      <c r="F47" s="46">
        <f>(B47+D47)</f>
        <v>455</v>
      </c>
      <c r="G47" s="46"/>
    </row>
    <row r="48" spans="1:7" ht="12" customHeight="1" x14ac:dyDescent="0.2">
      <c r="A48" s="11" t="s">
        <v>0</v>
      </c>
      <c r="B48" s="9">
        <f>SUM(B46:B47)</f>
        <v>438</v>
      </c>
      <c r="C48" s="10">
        <f>B48/F48</f>
        <v>0.30458970792767731</v>
      </c>
      <c r="D48" s="9">
        <f>SUM(D46:D47)</f>
        <v>1000</v>
      </c>
      <c r="E48" s="10">
        <f>D48/F48</f>
        <v>0.69541029207232263</v>
      </c>
      <c r="F48" s="46">
        <f>SUM(B48+D48)</f>
        <v>1438</v>
      </c>
      <c r="G48" s="46"/>
    </row>
    <row r="49" spans="1:7" ht="6" customHeight="1" x14ac:dyDescent="0.2">
      <c r="A49" s="11"/>
      <c r="B49" s="9"/>
      <c r="C49" s="10"/>
      <c r="D49" s="9"/>
      <c r="E49" s="10"/>
      <c r="F49" s="36"/>
      <c r="G49" s="36"/>
    </row>
    <row r="50" spans="1:7" ht="6" customHeight="1" x14ac:dyDescent="0.2">
      <c r="A50" s="33"/>
      <c r="B50" s="34"/>
      <c r="C50" s="34"/>
      <c r="D50" s="35"/>
      <c r="E50" s="35"/>
      <c r="F50" s="35"/>
      <c r="G50" s="35"/>
    </row>
    <row r="51" spans="1:7" ht="6" customHeight="1" x14ac:dyDescent="0.2">
      <c r="A51" s="19"/>
      <c r="B51" s="20"/>
      <c r="C51" s="21"/>
      <c r="D51" s="20"/>
      <c r="E51" s="21"/>
      <c r="F51" s="20"/>
      <c r="G51" s="21"/>
    </row>
    <row r="52" spans="1:7" ht="12.75" customHeight="1" x14ac:dyDescent="0.2">
      <c r="A52" s="7"/>
      <c r="B52" s="47" t="s">
        <v>32</v>
      </c>
      <c r="C52" s="47"/>
      <c r="D52" s="47" t="s">
        <v>36</v>
      </c>
      <c r="E52" s="47"/>
      <c r="F52" s="47" t="s">
        <v>41</v>
      </c>
      <c r="G52" s="47"/>
    </row>
    <row r="53" spans="1:7" ht="12.75" customHeight="1" x14ac:dyDescent="0.2">
      <c r="A53" s="11" t="s">
        <v>31</v>
      </c>
      <c r="B53" s="46">
        <v>446</v>
      </c>
      <c r="C53" s="46"/>
      <c r="D53" s="46">
        <v>445</v>
      </c>
      <c r="E53" s="46"/>
      <c r="F53" s="46">
        <v>159</v>
      </c>
      <c r="G53" s="46"/>
    </row>
    <row r="54" spans="1:7" ht="12.75" customHeight="1" x14ac:dyDescent="0.2">
      <c r="A54" s="11" t="s">
        <v>44</v>
      </c>
      <c r="B54" s="46" t="s">
        <v>43</v>
      </c>
      <c r="C54" s="52"/>
      <c r="D54" s="46" t="s">
        <v>43</v>
      </c>
      <c r="E54" s="52"/>
      <c r="F54" s="46">
        <v>67</v>
      </c>
      <c r="G54" s="52"/>
    </row>
    <row r="55" spans="1:7" ht="12.75" customHeight="1" x14ac:dyDescent="0.2">
      <c r="A55" s="11" t="s">
        <v>45</v>
      </c>
      <c r="B55" s="46" t="s">
        <v>43</v>
      </c>
      <c r="C55" s="52"/>
      <c r="D55" s="46" t="s">
        <v>43</v>
      </c>
      <c r="E55" s="52"/>
      <c r="F55" s="46">
        <v>157</v>
      </c>
      <c r="G55" s="52"/>
    </row>
    <row r="56" spans="1:7" ht="12.75" customHeight="1" x14ac:dyDescent="0.2">
      <c r="A56" s="11" t="s">
        <v>11</v>
      </c>
      <c r="B56" s="46">
        <v>28</v>
      </c>
      <c r="C56" s="46"/>
      <c r="D56" s="46">
        <v>19</v>
      </c>
      <c r="E56" s="46"/>
      <c r="F56" s="46">
        <v>26</v>
      </c>
      <c r="G56" s="46"/>
    </row>
    <row r="57" spans="1:7" ht="12.75" customHeight="1" x14ac:dyDescent="0.2">
      <c r="A57" s="11" t="s">
        <v>12</v>
      </c>
      <c r="B57" s="46">
        <v>167</v>
      </c>
      <c r="C57" s="46"/>
      <c r="D57" s="46">
        <v>121</v>
      </c>
      <c r="E57" s="46"/>
      <c r="F57" s="46">
        <v>139</v>
      </c>
      <c r="G57" s="46"/>
    </row>
    <row r="58" spans="1:7" ht="12.75" customHeight="1" x14ac:dyDescent="0.2">
      <c r="A58" s="11" t="s">
        <v>13</v>
      </c>
      <c r="B58" s="46">
        <v>812</v>
      </c>
      <c r="C58" s="46"/>
      <c r="D58" s="46">
        <v>872</v>
      </c>
      <c r="E58" s="46"/>
      <c r="F58" s="46">
        <v>876</v>
      </c>
      <c r="G58" s="46"/>
    </row>
    <row r="59" spans="1:7" ht="12.75" customHeight="1" x14ac:dyDescent="0.2">
      <c r="A59" s="11" t="s">
        <v>15</v>
      </c>
      <c r="B59" s="46">
        <v>8</v>
      </c>
      <c r="C59" s="46"/>
      <c r="D59" s="46">
        <v>2</v>
      </c>
      <c r="E59" s="46"/>
      <c r="F59" s="46">
        <v>14</v>
      </c>
      <c r="G59" s="46"/>
    </row>
    <row r="60" spans="1:7" ht="12.75" customHeight="1" x14ac:dyDescent="0.2">
      <c r="A60" s="12" t="s">
        <v>3</v>
      </c>
      <c r="B60" s="46">
        <f>SUM(B53:C59)</f>
        <v>1461</v>
      </c>
      <c r="C60" s="46"/>
      <c r="D60" s="46">
        <f>SUM(D53:E59)</f>
        <v>1459</v>
      </c>
      <c r="E60" s="46"/>
      <c r="F60" s="46">
        <f>SUM(F53:G59)</f>
        <v>1438</v>
      </c>
      <c r="G60" s="46"/>
    </row>
    <row r="61" spans="1:7" ht="12.75" customHeight="1" x14ac:dyDescent="0.2">
      <c r="A61" s="7"/>
      <c r="B61" s="22"/>
      <c r="C61" s="22"/>
      <c r="D61" s="22"/>
      <c r="E61" s="22"/>
      <c r="F61" s="22"/>
      <c r="G61" s="22"/>
    </row>
    <row r="62" spans="1:7" ht="6" customHeight="1" x14ac:dyDescent="0.2">
      <c r="A62" s="33"/>
      <c r="B62" s="35"/>
      <c r="C62" s="35"/>
      <c r="D62" s="35"/>
      <c r="E62" s="35"/>
      <c r="F62" s="35"/>
      <c r="G62" s="35"/>
    </row>
    <row r="63" spans="1:7" ht="6" customHeight="1" x14ac:dyDescent="0.2">
      <c r="A63" s="23"/>
      <c r="B63" s="17"/>
      <c r="C63" s="17"/>
      <c r="D63" s="17"/>
      <c r="E63" s="17"/>
      <c r="F63" s="17"/>
      <c r="G63" s="17"/>
    </row>
    <row r="64" spans="1:7" ht="12.75" customHeight="1" x14ac:dyDescent="0.2">
      <c r="A64" s="24" t="s">
        <v>14</v>
      </c>
      <c r="B64" s="47" t="s">
        <v>32</v>
      </c>
      <c r="C64" s="47"/>
      <c r="D64" s="47" t="s">
        <v>36</v>
      </c>
      <c r="E64" s="47"/>
      <c r="F64" s="47" t="s">
        <v>41</v>
      </c>
      <c r="G64" s="47"/>
    </row>
    <row r="65" spans="1:7" ht="12.75" customHeight="1" x14ac:dyDescent="0.2">
      <c r="A65" s="25" t="s">
        <v>29</v>
      </c>
      <c r="B65" s="46">
        <v>709</v>
      </c>
      <c r="C65" s="46"/>
      <c r="D65" s="46">
        <v>710</v>
      </c>
      <c r="E65" s="46"/>
      <c r="F65" s="46">
        <v>305</v>
      </c>
      <c r="G65" s="46"/>
    </row>
    <row r="66" spans="1:7" ht="12.75" customHeight="1" x14ac:dyDescent="0.2">
      <c r="A66" s="25" t="s">
        <v>27</v>
      </c>
      <c r="B66" s="46">
        <v>456</v>
      </c>
      <c r="C66" s="46"/>
      <c r="D66" s="46">
        <v>464</v>
      </c>
      <c r="E66" s="46"/>
      <c r="F66" s="46">
        <v>232</v>
      </c>
      <c r="G66" s="46"/>
    </row>
    <row r="67" spans="1:7" ht="12.75" customHeight="1" x14ac:dyDescent="0.2">
      <c r="A67" s="26"/>
      <c r="B67" s="22"/>
      <c r="C67" s="22"/>
      <c r="D67" s="22"/>
      <c r="E67" s="22"/>
      <c r="F67" s="22"/>
      <c r="G67" s="22"/>
    </row>
    <row r="68" spans="1:7" ht="6" customHeight="1" x14ac:dyDescent="0.2">
      <c r="A68" s="33"/>
      <c r="B68" s="34"/>
      <c r="C68" s="34"/>
      <c r="D68" s="35"/>
      <c r="E68" s="35"/>
      <c r="F68" s="35"/>
      <c r="G68" s="35"/>
    </row>
    <row r="69" spans="1:7" ht="9.9499999999999993" customHeight="1" x14ac:dyDescent="0.2">
      <c r="A69" s="32"/>
      <c r="B69" s="32"/>
      <c r="C69" s="32"/>
      <c r="D69" s="32"/>
      <c r="E69" s="32"/>
      <c r="F69" s="32"/>
      <c r="G69" s="32"/>
    </row>
    <row r="70" spans="1:7" ht="9.9499999999999993" customHeight="1" x14ac:dyDescent="0.2">
      <c r="A70" s="32" t="s">
        <v>42</v>
      </c>
      <c r="B70" s="5"/>
      <c r="C70" s="5"/>
      <c r="D70" s="5"/>
      <c r="E70" s="5"/>
      <c r="F70" s="5"/>
    </row>
    <row r="71" spans="1:7" ht="9.9499999999999993" customHeight="1" x14ac:dyDescent="0.2">
      <c r="A71" s="32" t="s">
        <v>46</v>
      </c>
    </row>
    <row r="72" spans="1:7" ht="9.9499999999999993" customHeight="1" x14ac:dyDescent="0.2">
      <c r="A72" s="14" t="s">
        <v>47</v>
      </c>
    </row>
    <row r="73" spans="1:7" ht="9.9499999999999993" customHeight="1" x14ac:dyDescent="0.2"/>
    <row r="74" spans="1:7" ht="9.9499999999999993" customHeight="1" x14ac:dyDescent="0.2">
      <c r="A74" s="14" t="s">
        <v>39</v>
      </c>
    </row>
  </sheetData>
  <mergeCells count="94">
    <mergeCell ref="F32:G32"/>
    <mergeCell ref="B65:C65"/>
    <mergeCell ref="B66:C66"/>
    <mergeCell ref="A36:G36"/>
    <mergeCell ref="B38:C38"/>
    <mergeCell ref="D38:E38"/>
    <mergeCell ref="F38:G38"/>
    <mergeCell ref="B53:C53"/>
    <mergeCell ref="D53:E53"/>
    <mergeCell ref="F53:G53"/>
    <mergeCell ref="B56:C56"/>
    <mergeCell ref="D56:E56"/>
    <mergeCell ref="F56:G56"/>
    <mergeCell ref="B57:C57"/>
    <mergeCell ref="D57:E57"/>
    <mergeCell ref="F57:G57"/>
    <mergeCell ref="A1:G1"/>
    <mergeCell ref="A2:G2"/>
    <mergeCell ref="A4:G4"/>
    <mergeCell ref="B6:C6"/>
    <mergeCell ref="D6:E6"/>
    <mergeCell ref="F14:G14"/>
    <mergeCell ref="B31:C31"/>
    <mergeCell ref="B64:C64"/>
    <mergeCell ref="F13:G13"/>
    <mergeCell ref="F6:G6"/>
    <mergeCell ref="F7:G7"/>
    <mergeCell ref="F8:G8"/>
    <mergeCell ref="F15:G15"/>
    <mergeCell ref="F9:G9"/>
    <mergeCell ref="B13:C13"/>
    <mergeCell ref="D13:E13"/>
    <mergeCell ref="F16:G16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D30:E30"/>
    <mergeCell ref="B24:C24"/>
    <mergeCell ref="D24:E24"/>
    <mergeCell ref="F24:G24"/>
    <mergeCell ref="B25:C25"/>
    <mergeCell ref="D25:E25"/>
    <mergeCell ref="F25:G25"/>
    <mergeCell ref="F30:G30"/>
    <mergeCell ref="B30:C30"/>
    <mergeCell ref="B26:C26"/>
    <mergeCell ref="D26:E26"/>
    <mergeCell ref="F26:G26"/>
    <mergeCell ref="D31:E31"/>
    <mergeCell ref="F31:G31"/>
    <mergeCell ref="B52:C52"/>
    <mergeCell ref="D52:E52"/>
    <mergeCell ref="F52:G52"/>
    <mergeCell ref="F39:G39"/>
    <mergeCell ref="F40:G40"/>
    <mergeCell ref="F41:G41"/>
    <mergeCell ref="B45:C45"/>
    <mergeCell ref="D45:E45"/>
    <mergeCell ref="F45:G45"/>
    <mergeCell ref="F46:G46"/>
    <mergeCell ref="F47:G47"/>
    <mergeCell ref="F48:G48"/>
    <mergeCell ref="B32:C32"/>
    <mergeCell ref="D32:E32"/>
    <mergeCell ref="B58:C58"/>
    <mergeCell ref="D58:E58"/>
    <mergeCell ref="F58:G58"/>
    <mergeCell ref="B59:C59"/>
    <mergeCell ref="D59:E59"/>
    <mergeCell ref="F59:G59"/>
    <mergeCell ref="D66:E66"/>
    <mergeCell ref="F66:G66"/>
    <mergeCell ref="D64:E64"/>
    <mergeCell ref="D65:E65"/>
    <mergeCell ref="B60:C60"/>
    <mergeCell ref="D60:E60"/>
    <mergeCell ref="F60:G60"/>
    <mergeCell ref="F64:G64"/>
    <mergeCell ref="F65:G65"/>
    <mergeCell ref="B54:C54"/>
    <mergeCell ref="B55:C55"/>
    <mergeCell ref="D54:E54"/>
    <mergeCell ref="D55:E55"/>
    <mergeCell ref="F54:G54"/>
    <mergeCell ref="F55:G55"/>
  </mergeCells>
  <printOptions horizontalCentered="1"/>
  <pageMargins left="0.7" right="0.7" top="0.5" bottom="0.6" header="0.3" footer="0.3"/>
  <pageSetup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"/>
  <sheetViews>
    <sheetView topLeftCell="A46" zoomScaleNormal="100" zoomScalePageLayoutView="200" workbookViewId="0">
      <selection activeCell="A32" sqref="A32:G32"/>
    </sheetView>
  </sheetViews>
  <sheetFormatPr defaultColWidth="8.85546875" defaultRowHeight="12.75" customHeight="1" x14ac:dyDescent="0.2"/>
  <cols>
    <col min="1" max="1" width="42.7109375" style="1" customWidth="1"/>
    <col min="2" max="6" width="8.7109375" style="4" customWidth="1"/>
    <col min="7" max="7" width="8.7109375" style="5" customWidth="1"/>
    <col min="8" max="16384" width="8.85546875" style="1"/>
  </cols>
  <sheetData>
    <row r="1" spans="1:7" ht="12.75" customHeight="1" x14ac:dyDescent="0.2">
      <c r="A1" s="49" t="s">
        <v>17</v>
      </c>
      <c r="B1" s="49"/>
      <c r="C1" s="49"/>
      <c r="D1" s="49"/>
      <c r="E1" s="49"/>
      <c r="F1" s="49"/>
      <c r="G1" s="49"/>
    </row>
    <row r="2" spans="1:7" ht="12.75" customHeight="1" x14ac:dyDescent="0.2">
      <c r="A2" s="49" t="s">
        <v>41</v>
      </c>
      <c r="B2" s="49"/>
      <c r="C2" s="49"/>
      <c r="D2" s="49"/>
      <c r="E2" s="49"/>
      <c r="F2" s="49"/>
      <c r="G2" s="49"/>
    </row>
    <row r="3" spans="1:7" ht="11.45" customHeight="1" x14ac:dyDescent="0.3">
      <c r="A3" s="2"/>
      <c r="B3" s="3"/>
      <c r="C3" s="3"/>
    </row>
    <row r="4" spans="1:7" ht="11.45" customHeight="1" x14ac:dyDescent="0.2">
      <c r="A4" s="57" t="s">
        <v>23</v>
      </c>
      <c r="B4" s="57"/>
      <c r="C4" s="57"/>
      <c r="D4" s="57"/>
      <c r="E4" s="57"/>
      <c r="F4" s="57"/>
      <c r="G4" s="57"/>
    </row>
    <row r="5" spans="1:7" ht="11.45" customHeight="1" x14ac:dyDescent="0.3">
      <c r="A5" s="2"/>
      <c r="B5" s="3"/>
      <c r="C5" s="3"/>
    </row>
    <row r="6" spans="1:7" s="7" customFormat="1" ht="11.45" customHeight="1" x14ac:dyDescent="0.2">
      <c r="A6" s="6"/>
      <c r="B6" s="48" t="s">
        <v>10</v>
      </c>
      <c r="C6" s="48"/>
      <c r="D6" s="48" t="s">
        <v>9</v>
      </c>
      <c r="E6" s="48"/>
      <c r="F6" s="48" t="s">
        <v>3</v>
      </c>
      <c r="G6" s="48"/>
    </row>
    <row r="7" spans="1:7" s="7" customFormat="1" ht="11.45" customHeight="1" x14ac:dyDescent="0.2">
      <c r="A7" s="11" t="s">
        <v>16</v>
      </c>
      <c r="B7" s="9">
        <v>145</v>
      </c>
      <c r="C7" s="10">
        <f>B7/F7</f>
        <v>1</v>
      </c>
      <c r="D7" s="9">
        <v>0</v>
      </c>
      <c r="E7" s="10">
        <f>D7/F7</f>
        <v>0</v>
      </c>
      <c r="F7" s="46">
        <f>B7+D7</f>
        <v>145</v>
      </c>
      <c r="G7" s="46"/>
    </row>
    <row r="8" spans="1:7" s="7" customFormat="1" ht="11.45" customHeight="1" x14ac:dyDescent="0.2">
      <c r="A8" s="12" t="s">
        <v>6</v>
      </c>
      <c r="B8" s="9">
        <f>SUM(B7:B7)</f>
        <v>145</v>
      </c>
      <c r="C8" s="10">
        <f>B8/F8</f>
        <v>1</v>
      </c>
      <c r="D8" s="9">
        <f>SUM(D7:D7)</f>
        <v>0</v>
      </c>
      <c r="E8" s="10">
        <f>D8/F8</f>
        <v>0</v>
      </c>
      <c r="F8" s="46">
        <f>SUM(F7:G7)</f>
        <v>145</v>
      </c>
      <c r="G8" s="46"/>
    </row>
    <row r="9" spans="1:7" s="7" customFormat="1" ht="6" customHeight="1" x14ac:dyDescent="0.2">
      <c r="A9" s="12"/>
      <c r="B9" s="9"/>
      <c r="C9" s="10"/>
      <c r="D9" s="9"/>
      <c r="E9" s="10"/>
      <c r="F9" s="13"/>
      <c r="G9" s="13"/>
    </row>
    <row r="10" spans="1:7" s="14" customFormat="1" ht="6" customHeight="1" x14ac:dyDescent="0.2">
      <c r="A10" s="33"/>
      <c r="B10" s="34"/>
      <c r="C10" s="34"/>
      <c r="D10" s="35"/>
      <c r="E10" s="35"/>
      <c r="F10" s="35"/>
      <c r="G10" s="35"/>
    </row>
    <row r="11" spans="1:7" s="15" customFormat="1" ht="6" customHeight="1" x14ac:dyDescent="0.2">
      <c r="B11" s="16"/>
      <c r="C11" s="16"/>
      <c r="D11" s="17"/>
      <c r="E11" s="17"/>
      <c r="F11" s="17"/>
      <c r="G11" s="17"/>
    </row>
    <row r="12" spans="1:7" s="7" customFormat="1" ht="11.45" customHeight="1" x14ac:dyDescent="0.2">
      <c r="A12" s="6"/>
      <c r="B12" s="51" t="s">
        <v>5</v>
      </c>
      <c r="C12" s="51"/>
      <c r="D12" s="51" t="s">
        <v>4</v>
      </c>
      <c r="E12" s="51"/>
      <c r="F12" s="51" t="s">
        <v>3</v>
      </c>
      <c r="G12" s="51"/>
    </row>
    <row r="13" spans="1:7" s="7" customFormat="1" ht="11.45" customHeight="1" x14ac:dyDescent="0.2">
      <c r="A13" s="18" t="s">
        <v>2</v>
      </c>
      <c r="B13" s="9">
        <v>62</v>
      </c>
      <c r="C13" s="10">
        <f>B13/F13</f>
        <v>0.42758620689655175</v>
      </c>
      <c r="D13" s="9">
        <v>83</v>
      </c>
      <c r="E13" s="10">
        <f>D13/F13</f>
        <v>0.57241379310344831</v>
      </c>
      <c r="F13" s="46">
        <f>(B13+D13)</f>
        <v>145</v>
      </c>
      <c r="G13" s="46"/>
    </row>
    <row r="14" spans="1:7" s="7" customFormat="1" ht="11.45" customHeight="1" x14ac:dyDescent="0.2">
      <c r="A14" s="11" t="s">
        <v>1</v>
      </c>
      <c r="B14" s="9">
        <v>0</v>
      </c>
      <c r="C14" s="10">
        <v>0</v>
      </c>
      <c r="D14" s="9">
        <v>0</v>
      </c>
      <c r="E14" s="10">
        <v>0</v>
      </c>
      <c r="F14" s="46">
        <f>(B14+D14)</f>
        <v>0</v>
      </c>
      <c r="G14" s="46"/>
    </row>
    <row r="15" spans="1:7" s="7" customFormat="1" ht="11.45" customHeight="1" x14ac:dyDescent="0.2">
      <c r="A15" s="11" t="s">
        <v>0</v>
      </c>
      <c r="B15" s="9">
        <f>SUM(B13:B14)</f>
        <v>62</v>
      </c>
      <c r="C15" s="10">
        <f>B15/F15</f>
        <v>0.42758620689655175</v>
      </c>
      <c r="D15" s="9">
        <f>SUM(D13:D14)</f>
        <v>83</v>
      </c>
      <c r="E15" s="10">
        <f>D15/F15</f>
        <v>0.57241379310344831</v>
      </c>
      <c r="F15" s="46">
        <f>SUM(B15+D15)</f>
        <v>145</v>
      </c>
      <c r="G15" s="46"/>
    </row>
    <row r="16" spans="1:7" s="7" customFormat="1" ht="6" customHeight="1" x14ac:dyDescent="0.2">
      <c r="A16" s="11"/>
      <c r="B16" s="9"/>
      <c r="C16" s="10"/>
      <c r="D16" s="9"/>
      <c r="E16" s="10"/>
      <c r="F16" s="13"/>
      <c r="G16" s="13"/>
    </row>
    <row r="17" spans="1:7" s="14" customFormat="1" ht="6" customHeight="1" x14ac:dyDescent="0.2">
      <c r="A17" s="33"/>
      <c r="B17" s="34"/>
      <c r="C17" s="34"/>
      <c r="D17" s="35"/>
      <c r="E17" s="35"/>
      <c r="F17" s="35"/>
      <c r="G17" s="35"/>
    </row>
    <row r="18" spans="1:7" s="15" customFormat="1" ht="6" customHeight="1" x14ac:dyDescent="0.2">
      <c r="A18" s="19"/>
      <c r="B18" s="20"/>
      <c r="C18" s="21"/>
      <c r="D18" s="20"/>
      <c r="E18" s="21"/>
      <c r="F18" s="20"/>
      <c r="G18" s="21"/>
    </row>
    <row r="19" spans="1:7" s="7" customFormat="1" ht="11.45" customHeight="1" x14ac:dyDescent="0.2">
      <c r="B19" s="47" t="s">
        <v>32</v>
      </c>
      <c r="C19" s="47"/>
      <c r="D19" s="47" t="s">
        <v>36</v>
      </c>
      <c r="E19" s="47"/>
      <c r="F19" s="47" t="s">
        <v>41</v>
      </c>
      <c r="G19" s="47"/>
    </row>
    <row r="20" spans="1:7" s="7" customFormat="1" ht="11.45" customHeight="1" x14ac:dyDescent="0.2">
      <c r="A20" s="11" t="s">
        <v>12</v>
      </c>
      <c r="B20" s="46">
        <v>34</v>
      </c>
      <c r="C20" s="46"/>
      <c r="D20" s="46">
        <v>34</v>
      </c>
      <c r="E20" s="46"/>
      <c r="F20" s="46">
        <v>37</v>
      </c>
      <c r="G20" s="46"/>
    </row>
    <row r="21" spans="1:7" s="7" customFormat="1" ht="11.45" customHeight="1" x14ac:dyDescent="0.2">
      <c r="A21" s="11" t="s">
        <v>13</v>
      </c>
      <c r="B21" s="46">
        <v>113</v>
      </c>
      <c r="C21" s="46"/>
      <c r="D21" s="46">
        <v>116</v>
      </c>
      <c r="E21" s="46"/>
      <c r="F21" s="46">
        <v>108</v>
      </c>
      <c r="G21" s="46"/>
    </row>
    <row r="22" spans="1:7" s="7" customFormat="1" ht="11.45" customHeight="1" x14ac:dyDescent="0.2">
      <c r="A22" s="12" t="s">
        <v>3</v>
      </c>
      <c r="B22" s="46">
        <f>SUM(B20:C21)</f>
        <v>147</v>
      </c>
      <c r="C22" s="46"/>
      <c r="D22" s="46">
        <f>SUM(D20:E21)</f>
        <v>150</v>
      </c>
      <c r="E22" s="46"/>
      <c r="F22" s="46">
        <f>SUM(F20:G21)</f>
        <v>145</v>
      </c>
      <c r="G22" s="46"/>
    </row>
    <row r="23" spans="1:7" s="7" customFormat="1" ht="6" customHeight="1" x14ac:dyDescent="0.2">
      <c r="B23" s="22"/>
      <c r="C23" s="22"/>
      <c r="D23" s="22"/>
      <c r="E23" s="22"/>
      <c r="F23" s="22"/>
      <c r="G23" s="22"/>
    </row>
    <row r="24" spans="1:7" s="14" customFormat="1" ht="6" customHeight="1" x14ac:dyDescent="0.2">
      <c r="A24" s="33"/>
      <c r="B24" s="35"/>
      <c r="C24" s="35"/>
      <c r="D24" s="35"/>
      <c r="E24" s="35"/>
      <c r="F24" s="35"/>
      <c r="G24" s="35"/>
    </row>
    <row r="25" spans="1:7" s="15" customFormat="1" ht="11.45" customHeight="1" x14ac:dyDescent="0.2">
      <c r="A25" s="23"/>
      <c r="B25" s="17"/>
      <c r="C25" s="17"/>
      <c r="D25" s="17"/>
      <c r="E25" s="17"/>
      <c r="F25" s="17"/>
      <c r="G25" s="17"/>
    </row>
    <row r="26" spans="1:7" s="7" customFormat="1" ht="11.45" customHeight="1" x14ac:dyDescent="0.2">
      <c r="A26" s="42" t="s">
        <v>28</v>
      </c>
      <c r="B26" s="55" t="s">
        <v>32</v>
      </c>
      <c r="C26" s="55"/>
      <c r="D26" s="55" t="s">
        <v>36</v>
      </c>
      <c r="E26" s="55"/>
      <c r="F26" s="55" t="s">
        <v>41</v>
      </c>
      <c r="G26" s="55"/>
    </row>
    <row r="27" spans="1:7" s="7" customFormat="1" ht="11.45" customHeight="1" x14ac:dyDescent="0.2">
      <c r="A27" s="43" t="s">
        <v>29</v>
      </c>
      <c r="B27" s="56">
        <v>368</v>
      </c>
      <c r="C27" s="56"/>
      <c r="D27" s="56">
        <v>319</v>
      </c>
      <c r="E27" s="56"/>
      <c r="F27" s="56">
        <v>292</v>
      </c>
      <c r="G27" s="56"/>
    </row>
    <row r="28" spans="1:7" s="7" customFormat="1" ht="11.45" customHeight="1" x14ac:dyDescent="0.2">
      <c r="A28" s="43" t="s">
        <v>33</v>
      </c>
      <c r="B28" s="56">
        <v>60</v>
      </c>
      <c r="C28" s="56"/>
      <c r="D28" s="56">
        <v>55</v>
      </c>
      <c r="E28" s="56"/>
      <c r="F28" s="56">
        <v>54</v>
      </c>
      <c r="G28" s="56"/>
    </row>
    <row r="29" spans="1:7" s="7" customFormat="1" ht="11.45" customHeight="1" x14ac:dyDescent="0.2">
      <c r="A29" s="26"/>
      <c r="B29" s="22"/>
      <c r="C29" s="22"/>
      <c r="D29" s="22"/>
      <c r="E29" s="22"/>
      <c r="F29" s="22"/>
      <c r="G29" s="22"/>
    </row>
    <row r="30" spans="1:7" s="14" customFormat="1" ht="5.0999999999999996" customHeight="1" x14ac:dyDescent="0.2">
      <c r="A30" s="27"/>
      <c r="B30" s="28"/>
      <c r="C30" s="28"/>
      <c r="D30" s="28"/>
      <c r="E30" s="28"/>
      <c r="F30" s="28"/>
      <c r="G30" s="28"/>
    </row>
    <row r="31" spans="1:7" s="14" customFormat="1" ht="24" customHeight="1" x14ac:dyDescent="0.2">
      <c r="A31" s="29"/>
      <c r="B31" s="30"/>
      <c r="C31" s="30"/>
      <c r="D31" s="30"/>
      <c r="E31" s="30"/>
      <c r="F31" s="30"/>
      <c r="G31" s="30"/>
    </row>
    <row r="32" spans="1:7" ht="11.45" customHeight="1" x14ac:dyDescent="0.2">
      <c r="A32" s="57" t="s">
        <v>24</v>
      </c>
      <c r="B32" s="57"/>
      <c r="C32" s="57"/>
      <c r="D32" s="57"/>
      <c r="E32" s="57"/>
      <c r="F32" s="57"/>
      <c r="G32" s="57"/>
    </row>
    <row r="33" spans="1:7" s="14" customFormat="1" ht="11.45" customHeight="1" x14ac:dyDescent="0.2">
      <c r="A33" s="31"/>
      <c r="B33" s="3"/>
      <c r="C33" s="3"/>
      <c r="D33" s="22"/>
      <c r="E33" s="22"/>
      <c r="F33" s="22"/>
      <c r="G33" s="30"/>
    </row>
    <row r="34" spans="1:7" s="7" customFormat="1" ht="11.45" customHeight="1" x14ac:dyDescent="0.2">
      <c r="A34" s="6"/>
      <c r="B34" s="48" t="s">
        <v>10</v>
      </c>
      <c r="C34" s="48"/>
      <c r="D34" s="48" t="s">
        <v>9</v>
      </c>
      <c r="E34" s="48"/>
      <c r="F34" s="48" t="s">
        <v>3</v>
      </c>
      <c r="G34" s="48"/>
    </row>
    <row r="35" spans="1:7" s="7" customFormat="1" ht="11.45" customHeight="1" x14ac:dyDescent="0.2">
      <c r="A35" s="11" t="s">
        <v>16</v>
      </c>
      <c r="B35" s="9">
        <v>557</v>
      </c>
      <c r="C35" s="10">
        <f>B35/F35</f>
        <v>0.97038327526132406</v>
      </c>
      <c r="D35" s="9">
        <v>17</v>
      </c>
      <c r="E35" s="10">
        <f>D35/F35</f>
        <v>2.9616724738675958E-2</v>
      </c>
      <c r="F35" s="46">
        <f>B35+D35</f>
        <v>574</v>
      </c>
      <c r="G35" s="46"/>
    </row>
    <row r="36" spans="1:7" s="7" customFormat="1" ht="11.45" customHeight="1" x14ac:dyDescent="0.2">
      <c r="A36" s="12" t="s">
        <v>6</v>
      </c>
      <c r="B36" s="9">
        <f>SUM(B35:B35)</f>
        <v>557</v>
      </c>
      <c r="C36" s="10">
        <f>B36/F36</f>
        <v>0.97038327526132406</v>
      </c>
      <c r="D36" s="9">
        <f>SUM(D35:D35)</f>
        <v>17</v>
      </c>
      <c r="E36" s="10">
        <f>D36/F36</f>
        <v>2.9616724738675958E-2</v>
      </c>
      <c r="F36" s="46">
        <f>SUM(F35:G35)</f>
        <v>574</v>
      </c>
      <c r="G36" s="46"/>
    </row>
    <row r="37" spans="1:7" s="7" customFormat="1" ht="6" customHeight="1" x14ac:dyDescent="0.2">
      <c r="A37" s="12"/>
      <c r="B37" s="9"/>
      <c r="C37" s="10"/>
      <c r="D37" s="9"/>
      <c r="E37" s="10"/>
      <c r="F37" s="13"/>
      <c r="G37" s="13"/>
    </row>
    <row r="38" spans="1:7" s="14" customFormat="1" ht="6" customHeight="1" x14ac:dyDescent="0.2">
      <c r="A38" s="33"/>
      <c r="B38" s="34"/>
      <c r="C38" s="34"/>
      <c r="D38" s="35"/>
      <c r="E38" s="35"/>
      <c r="F38" s="35"/>
      <c r="G38" s="35"/>
    </row>
    <row r="39" spans="1:7" s="15" customFormat="1" ht="6" customHeight="1" x14ac:dyDescent="0.2">
      <c r="B39" s="16"/>
      <c r="C39" s="16"/>
      <c r="D39" s="17"/>
      <c r="E39" s="17"/>
      <c r="F39" s="17"/>
      <c r="G39" s="17"/>
    </row>
    <row r="40" spans="1:7" s="7" customFormat="1" ht="11.45" customHeight="1" x14ac:dyDescent="0.2">
      <c r="A40" s="6"/>
      <c r="B40" s="51" t="s">
        <v>5</v>
      </c>
      <c r="C40" s="51"/>
      <c r="D40" s="51" t="s">
        <v>4</v>
      </c>
      <c r="E40" s="51"/>
      <c r="F40" s="51" t="s">
        <v>3</v>
      </c>
      <c r="G40" s="51"/>
    </row>
    <row r="41" spans="1:7" s="7" customFormat="1" ht="11.45" customHeight="1" x14ac:dyDescent="0.2">
      <c r="A41" s="18" t="s">
        <v>2</v>
      </c>
      <c r="B41" s="9">
        <v>253</v>
      </c>
      <c r="C41" s="10">
        <f>B41/F41</f>
        <v>0.45421903052064633</v>
      </c>
      <c r="D41" s="9">
        <v>304</v>
      </c>
      <c r="E41" s="10">
        <f>D41/F41</f>
        <v>0.54578096947935373</v>
      </c>
      <c r="F41" s="46">
        <f>(B41+D41)</f>
        <v>557</v>
      </c>
      <c r="G41" s="46"/>
    </row>
    <row r="42" spans="1:7" s="7" customFormat="1" ht="11.45" customHeight="1" x14ac:dyDescent="0.2">
      <c r="A42" s="11" t="s">
        <v>1</v>
      </c>
      <c r="B42" s="9">
        <v>7</v>
      </c>
      <c r="C42" s="10">
        <f>B42/F42</f>
        <v>0.41176470588235292</v>
      </c>
      <c r="D42" s="9">
        <v>10</v>
      </c>
      <c r="E42" s="10">
        <f>D42/F42</f>
        <v>0.58823529411764708</v>
      </c>
      <c r="F42" s="46">
        <f>(B42+D42)</f>
        <v>17</v>
      </c>
      <c r="G42" s="46"/>
    </row>
    <row r="43" spans="1:7" s="7" customFormat="1" ht="11.45" customHeight="1" x14ac:dyDescent="0.2">
      <c r="A43" s="11" t="s">
        <v>0</v>
      </c>
      <c r="B43" s="9">
        <f>SUM(B41:B42)</f>
        <v>260</v>
      </c>
      <c r="C43" s="10">
        <f>B43/F43</f>
        <v>0.45296167247386759</v>
      </c>
      <c r="D43" s="9">
        <f>SUM(D41:D42)</f>
        <v>314</v>
      </c>
      <c r="E43" s="10">
        <f>D43/F43</f>
        <v>0.54703832752613235</v>
      </c>
      <c r="F43" s="46">
        <f>SUM(B43+D43)</f>
        <v>574</v>
      </c>
      <c r="G43" s="46"/>
    </row>
    <row r="44" spans="1:7" s="7" customFormat="1" ht="6" customHeight="1" x14ac:dyDescent="0.2">
      <c r="A44" s="11"/>
      <c r="B44" s="9"/>
      <c r="C44" s="10"/>
      <c r="D44" s="9"/>
      <c r="E44" s="10"/>
      <c r="F44" s="13"/>
      <c r="G44" s="13"/>
    </row>
    <row r="45" spans="1:7" s="14" customFormat="1" ht="6" customHeight="1" x14ac:dyDescent="0.2">
      <c r="A45" s="33"/>
      <c r="B45" s="34"/>
      <c r="C45" s="34"/>
      <c r="D45" s="35"/>
      <c r="E45" s="35"/>
      <c r="F45" s="35"/>
      <c r="G45" s="35"/>
    </row>
    <row r="46" spans="1:7" s="15" customFormat="1" ht="6" customHeight="1" x14ac:dyDescent="0.2">
      <c r="A46" s="19"/>
      <c r="B46" s="20"/>
      <c r="C46" s="21"/>
      <c r="D46" s="20"/>
      <c r="E46" s="21"/>
      <c r="F46" s="20"/>
      <c r="G46" s="21"/>
    </row>
    <row r="47" spans="1:7" s="7" customFormat="1" ht="11.45" customHeight="1" x14ac:dyDescent="0.2">
      <c r="B47" s="47" t="s">
        <v>32</v>
      </c>
      <c r="C47" s="47"/>
      <c r="D47" s="47" t="s">
        <v>36</v>
      </c>
      <c r="E47" s="47"/>
      <c r="F47" s="47" t="s">
        <v>41</v>
      </c>
      <c r="G47" s="47"/>
    </row>
    <row r="48" spans="1:7" s="7" customFormat="1" ht="11.45" customHeight="1" x14ac:dyDescent="0.2">
      <c r="A48" s="11" t="s">
        <v>11</v>
      </c>
      <c r="B48" s="46">
        <v>0</v>
      </c>
      <c r="C48" s="46"/>
      <c r="D48" s="46">
        <v>0</v>
      </c>
      <c r="E48" s="46"/>
      <c r="F48" s="46">
        <v>1</v>
      </c>
      <c r="G48" s="46"/>
    </row>
    <row r="49" spans="1:7" s="7" customFormat="1" ht="11.45" customHeight="1" x14ac:dyDescent="0.2">
      <c r="A49" s="11" t="s">
        <v>12</v>
      </c>
      <c r="B49" s="46">
        <v>120</v>
      </c>
      <c r="C49" s="46"/>
      <c r="D49" s="46">
        <v>141</v>
      </c>
      <c r="E49" s="46"/>
      <c r="F49" s="46">
        <v>136</v>
      </c>
      <c r="G49" s="46"/>
    </row>
    <row r="50" spans="1:7" s="7" customFormat="1" ht="11.45" customHeight="1" x14ac:dyDescent="0.2">
      <c r="A50" s="11" t="s">
        <v>13</v>
      </c>
      <c r="B50" s="46">
        <v>440</v>
      </c>
      <c r="C50" s="46"/>
      <c r="D50" s="46">
        <v>445</v>
      </c>
      <c r="E50" s="46"/>
      <c r="F50" s="46">
        <v>437</v>
      </c>
      <c r="G50" s="46"/>
    </row>
    <row r="51" spans="1:7" s="7" customFormat="1" ht="11.45" customHeight="1" x14ac:dyDescent="0.2">
      <c r="A51" s="11" t="s">
        <v>15</v>
      </c>
      <c r="B51" s="46">
        <v>2</v>
      </c>
      <c r="C51" s="46"/>
      <c r="D51" s="46">
        <v>2</v>
      </c>
      <c r="E51" s="46"/>
      <c r="F51" s="46">
        <v>0</v>
      </c>
      <c r="G51" s="46"/>
    </row>
    <row r="52" spans="1:7" s="7" customFormat="1" ht="11.45" customHeight="1" x14ac:dyDescent="0.2">
      <c r="A52" s="12" t="s">
        <v>3</v>
      </c>
      <c r="B52" s="46">
        <f>SUM(B48:C51)</f>
        <v>562</v>
      </c>
      <c r="C52" s="46"/>
      <c r="D52" s="46">
        <f>SUM(D48:E51)</f>
        <v>588</v>
      </c>
      <c r="E52" s="46"/>
      <c r="F52" s="46">
        <f>SUM(F48:G51)</f>
        <v>574</v>
      </c>
      <c r="G52" s="46"/>
    </row>
    <row r="53" spans="1:7" s="7" customFormat="1" ht="6" customHeight="1" x14ac:dyDescent="0.2">
      <c r="B53" s="22"/>
      <c r="C53" s="22"/>
      <c r="D53" s="22"/>
      <c r="E53" s="22"/>
      <c r="F53" s="22"/>
      <c r="G53" s="22"/>
    </row>
    <row r="54" spans="1:7" s="14" customFormat="1" ht="6" customHeight="1" x14ac:dyDescent="0.2">
      <c r="A54" s="33"/>
      <c r="B54" s="35"/>
      <c r="C54" s="35"/>
      <c r="D54" s="35"/>
      <c r="E54" s="35"/>
      <c r="F54" s="35"/>
      <c r="G54" s="35"/>
    </row>
    <row r="55" spans="1:7" s="15" customFormat="1" ht="6" customHeight="1" x14ac:dyDescent="0.2">
      <c r="A55" s="23"/>
      <c r="B55" s="17"/>
      <c r="C55" s="17"/>
      <c r="D55" s="17"/>
      <c r="E55" s="17"/>
      <c r="F55" s="17"/>
      <c r="G55" s="17"/>
    </row>
    <row r="56" spans="1:7" s="7" customFormat="1" ht="11.45" customHeight="1" x14ac:dyDescent="0.2">
      <c r="A56" s="42" t="s">
        <v>28</v>
      </c>
      <c r="B56" s="53" t="s">
        <v>32</v>
      </c>
      <c r="C56" s="53"/>
      <c r="D56" s="53" t="s">
        <v>36</v>
      </c>
      <c r="E56" s="53"/>
      <c r="F56" s="53" t="s">
        <v>41</v>
      </c>
      <c r="G56" s="53"/>
    </row>
    <row r="57" spans="1:7" s="7" customFormat="1" ht="11.45" customHeight="1" x14ac:dyDescent="0.2">
      <c r="A57" s="43" t="s">
        <v>29</v>
      </c>
      <c r="B57" s="54">
        <v>562</v>
      </c>
      <c r="C57" s="54"/>
      <c r="D57" s="54">
        <v>663</v>
      </c>
      <c r="E57" s="54"/>
      <c r="F57" s="54">
        <v>458</v>
      </c>
      <c r="G57" s="54"/>
    </row>
    <row r="58" spans="1:7" s="7" customFormat="1" ht="11.45" customHeight="1" x14ac:dyDescent="0.2">
      <c r="A58" s="43" t="s">
        <v>33</v>
      </c>
      <c r="B58" s="54">
        <v>198</v>
      </c>
      <c r="C58" s="54"/>
      <c r="D58" s="54">
        <v>183</v>
      </c>
      <c r="E58" s="54"/>
      <c r="F58" s="54">
        <v>188</v>
      </c>
      <c r="G58" s="54"/>
    </row>
    <row r="59" spans="1:7" s="7" customFormat="1" ht="6" customHeight="1" x14ac:dyDescent="0.2">
      <c r="A59" s="26"/>
      <c r="B59" s="22"/>
      <c r="C59" s="22"/>
      <c r="D59" s="44"/>
      <c r="E59" s="44"/>
      <c r="F59" s="44"/>
      <c r="G59" s="44"/>
    </row>
    <row r="60" spans="1:7" s="14" customFormat="1" ht="6" customHeight="1" x14ac:dyDescent="0.2">
      <c r="A60" s="33"/>
      <c r="B60" s="34"/>
      <c r="C60" s="34"/>
      <c r="D60" s="35"/>
      <c r="E60" s="35"/>
      <c r="F60" s="35"/>
      <c r="G60" s="35"/>
    </row>
    <row r="61" spans="1:7" s="14" customFormat="1" ht="9.9499999999999993" customHeight="1" x14ac:dyDescent="0.2">
      <c r="A61" s="32"/>
      <c r="B61" s="32"/>
      <c r="C61" s="32"/>
      <c r="D61" s="32"/>
      <c r="E61" s="32"/>
      <c r="F61" s="32"/>
      <c r="G61" s="32"/>
    </row>
    <row r="62" spans="1:7" ht="9.9499999999999993" customHeight="1" x14ac:dyDescent="0.2">
      <c r="A62" s="32" t="s">
        <v>42</v>
      </c>
      <c r="B62" s="5"/>
      <c r="C62" s="5"/>
      <c r="D62" s="5"/>
      <c r="E62" s="5"/>
      <c r="F62" s="5"/>
    </row>
    <row r="63" spans="1:7" ht="9.9499999999999993" customHeight="1" x14ac:dyDescent="0.2">
      <c r="A63" s="32"/>
      <c r="B63" s="5"/>
      <c r="C63" s="5"/>
      <c r="D63" s="5"/>
      <c r="E63" s="5"/>
      <c r="F63" s="5"/>
    </row>
    <row r="64" spans="1:7" ht="9.9499999999999993" customHeight="1" x14ac:dyDescent="0.2">
      <c r="A64" s="32" t="s">
        <v>35</v>
      </c>
      <c r="B64" s="5"/>
      <c r="C64" s="5"/>
      <c r="D64" s="5"/>
      <c r="E64" s="5"/>
      <c r="F64" s="5"/>
    </row>
    <row r="65" spans="1:6" ht="9.9499999999999993" customHeight="1" x14ac:dyDescent="0.2">
      <c r="A65" s="32" t="s">
        <v>34</v>
      </c>
      <c r="B65" s="5"/>
      <c r="C65" s="5"/>
      <c r="D65" s="5"/>
      <c r="E65" s="5"/>
      <c r="F65" s="5"/>
    </row>
    <row r="66" spans="1:6" ht="9.9499999999999993" customHeight="1" x14ac:dyDescent="0.2"/>
    <row r="67" spans="1:6" ht="9.9499999999999993" customHeight="1" x14ac:dyDescent="0.2">
      <c r="A67" s="14" t="s">
        <v>39</v>
      </c>
    </row>
    <row r="68" spans="1:6" ht="12" customHeight="1" x14ac:dyDescent="0.2"/>
    <row r="69" spans="1:6" ht="12" customHeight="1" x14ac:dyDescent="0.2"/>
    <row r="70" spans="1:6" ht="12" customHeight="1" x14ac:dyDescent="0.2"/>
    <row r="71" spans="1:6" ht="12" customHeight="1" x14ac:dyDescent="0.2"/>
    <row r="72" spans="1:6" ht="12" customHeight="1" x14ac:dyDescent="0.2"/>
    <row r="73" spans="1:6" ht="12" customHeight="1" x14ac:dyDescent="0.2"/>
    <row r="74" spans="1:6" ht="12" customHeight="1" x14ac:dyDescent="0.2"/>
    <row r="75" spans="1:6" ht="12" customHeight="1" x14ac:dyDescent="0.2"/>
  </sheetData>
  <mergeCells count="74">
    <mergeCell ref="B56:C56"/>
    <mergeCell ref="B57:C57"/>
    <mergeCell ref="B58:C58"/>
    <mergeCell ref="D12:E12"/>
    <mergeCell ref="B22:C22"/>
    <mergeCell ref="D22:E22"/>
    <mergeCell ref="B34:C34"/>
    <mergeCell ref="D34:E34"/>
    <mergeCell ref="B40:C40"/>
    <mergeCell ref="B48:C48"/>
    <mergeCell ref="D48:E48"/>
    <mergeCell ref="B49:C49"/>
    <mergeCell ref="D49:E49"/>
    <mergeCell ref="B52:C52"/>
    <mergeCell ref="D52:E52"/>
    <mergeCell ref="B50:C50"/>
    <mergeCell ref="F14:G14"/>
    <mergeCell ref="F15:G15"/>
    <mergeCell ref="F12:G12"/>
    <mergeCell ref="A1:G1"/>
    <mergeCell ref="A2:G2"/>
    <mergeCell ref="A4:G4"/>
    <mergeCell ref="B6:C6"/>
    <mergeCell ref="D6:E6"/>
    <mergeCell ref="F13:G13"/>
    <mergeCell ref="F6:G6"/>
    <mergeCell ref="F7:G7"/>
    <mergeCell ref="F8:G8"/>
    <mergeCell ref="B12:C12"/>
    <mergeCell ref="F22:G22"/>
    <mergeCell ref="A32:G32"/>
    <mergeCell ref="B19:C19"/>
    <mergeCell ref="D19:E19"/>
    <mergeCell ref="F19:G19"/>
    <mergeCell ref="B21:C21"/>
    <mergeCell ref="D21:E21"/>
    <mergeCell ref="F21:G21"/>
    <mergeCell ref="B26:C26"/>
    <mergeCell ref="B20:C20"/>
    <mergeCell ref="D20:E20"/>
    <mergeCell ref="F20:G20"/>
    <mergeCell ref="B27:C27"/>
    <mergeCell ref="B28:C28"/>
    <mergeCell ref="D28:E28"/>
    <mergeCell ref="F28:G28"/>
    <mergeCell ref="B51:C51"/>
    <mergeCell ref="D51:E51"/>
    <mergeCell ref="F51:G51"/>
    <mergeCell ref="F26:G26"/>
    <mergeCell ref="F27:G27"/>
    <mergeCell ref="D26:E26"/>
    <mergeCell ref="D27:E27"/>
    <mergeCell ref="B47:C47"/>
    <mergeCell ref="D47:E47"/>
    <mergeCell ref="F47:G47"/>
    <mergeCell ref="F41:G41"/>
    <mergeCell ref="F34:G34"/>
    <mergeCell ref="F35:G35"/>
    <mergeCell ref="F36:G36"/>
    <mergeCell ref="D40:E40"/>
    <mergeCell ref="F40:G40"/>
    <mergeCell ref="F52:G52"/>
    <mergeCell ref="F42:G42"/>
    <mergeCell ref="F56:G56"/>
    <mergeCell ref="F57:G57"/>
    <mergeCell ref="D58:E58"/>
    <mergeCell ref="F58:G58"/>
    <mergeCell ref="D56:E56"/>
    <mergeCell ref="D57:E57"/>
    <mergeCell ref="F49:G49"/>
    <mergeCell ref="F48:G48"/>
    <mergeCell ref="F43:G43"/>
    <mergeCell ref="D50:E50"/>
    <mergeCell ref="F50:G50"/>
  </mergeCells>
  <printOptions horizontalCentered="1"/>
  <pageMargins left="0.7" right="0.7" top="0.75" bottom="0.75" header="0.3" footer="0.3"/>
  <pageSetup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tabSelected="1" topLeftCell="A19" zoomScaleNormal="100" zoomScalePageLayoutView="200" workbookViewId="0">
      <selection activeCell="A35" sqref="A35:G35"/>
    </sheetView>
  </sheetViews>
  <sheetFormatPr defaultColWidth="8.85546875" defaultRowHeight="12.75" customHeight="1" x14ac:dyDescent="0.2"/>
  <cols>
    <col min="1" max="1" width="42.7109375" style="1" customWidth="1"/>
    <col min="2" max="6" width="8.7109375" style="4" customWidth="1"/>
    <col min="7" max="7" width="8.7109375" style="5" customWidth="1"/>
    <col min="8" max="16384" width="8.85546875" style="1"/>
  </cols>
  <sheetData>
    <row r="1" spans="1:7" ht="12.75" customHeight="1" x14ac:dyDescent="0.2">
      <c r="A1" s="49" t="s">
        <v>17</v>
      </c>
      <c r="B1" s="49"/>
      <c r="C1" s="49"/>
      <c r="D1" s="49"/>
      <c r="E1" s="49"/>
      <c r="F1" s="49"/>
      <c r="G1" s="49"/>
    </row>
    <row r="2" spans="1:7" ht="12.75" customHeight="1" x14ac:dyDescent="0.2">
      <c r="A2" s="49" t="s">
        <v>41</v>
      </c>
      <c r="B2" s="49"/>
      <c r="C2" s="49"/>
      <c r="D2" s="49"/>
      <c r="E2" s="49"/>
      <c r="F2" s="49"/>
      <c r="G2" s="49"/>
    </row>
    <row r="3" spans="1:7" ht="11.45" customHeight="1" x14ac:dyDescent="0.3">
      <c r="A3" s="2"/>
      <c r="B3" s="3"/>
      <c r="C3" s="3"/>
    </row>
    <row r="4" spans="1:7" ht="11.45" customHeight="1" x14ac:dyDescent="0.2">
      <c r="A4" s="57" t="s">
        <v>25</v>
      </c>
      <c r="B4" s="57"/>
      <c r="C4" s="57"/>
      <c r="D4" s="57"/>
      <c r="E4" s="57"/>
      <c r="F4" s="57"/>
      <c r="G4" s="57"/>
    </row>
    <row r="5" spans="1:7" ht="11.45" customHeight="1" x14ac:dyDescent="0.3">
      <c r="A5" s="2"/>
      <c r="B5" s="3"/>
      <c r="C5" s="3"/>
    </row>
    <row r="6" spans="1:7" s="7" customFormat="1" ht="11.45" customHeight="1" x14ac:dyDescent="0.2">
      <c r="A6" s="6"/>
      <c r="B6" s="48" t="s">
        <v>10</v>
      </c>
      <c r="C6" s="48"/>
      <c r="D6" s="48" t="s">
        <v>9</v>
      </c>
      <c r="E6" s="48"/>
      <c r="F6" s="48" t="s">
        <v>3</v>
      </c>
      <c r="G6" s="48"/>
    </row>
    <row r="7" spans="1:7" s="7" customFormat="1" ht="11.45" customHeight="1" x14ac:dyDescent="0.2">
      <c r="A7" s="8" t="s">
        <v>30</v>
      </c>
      <c r="B7" s="9">
        <v>64</v>
      </c>
      <c r="C7" s="10">
        <f>B7/F7</f>
        <v>0.95522388059701491</v>
      </c>
      <c r="D7" s="9">
        <v>3</v>
      </c>
      <c r="E7" s="10">
        <f>D7/F7</f>
        <v>4.4776119402985072E-2</v>
      </c>
      <c r="F7" s="46">
        <f>B7+D7</f>
        <v>67</v>
      </c>
      <c r="G7" s="46"/>
    </row>
    <row r="8" spans="1:7" s="7" customFormat="1" ht="11.45" customHeight="1" x14ac:dyDescent="0.2">
      <c r="A8" s="12" t="s">
        <v>6</v>
      </c>
      <c r="B8" s="9">
        <f>SUM(B7:B7)</f>
        <v>64</v>
      </c>
      <c r="C8" s="10">
        <f>B8/F8</f>
        <v>0.95522388059701491</v>
      </c>
      <c r="D8" s="9">
        <f>SUM(D7:D7)</f>
        <v>3</v>
      </c>
      <c r="E8" s="10">
        <f>D8/F8</f>
        <v>4.4776119402985072E-2</v>
      </c>
      <c r="F8" s="46">
        <f>SUM(F7:G7)</f>
        <v>67</v>
      </c>
      <c r="G8" s="46"/>
    </row>
    <row r="9" spans="1:7" s="7" customFormat="1" ht="6" customHeight="1" x14ac:dyDescent="0.2">
      <c r="A9" s="12"/>
      <c r="B9" s="9"/>
      <c r="C9" s="10"/>
      <c r="D9" s="9"/>
      <c r="E9" s="10"/>
      <c r="F9" s="13"/>
      <c r="G9" s="13"/>
    </row>
    <row r="10" spans="1:7" s="14" customFormat="1" ht="6" customHeight="1" x14ac:dyDescent="0.2">
      <c r="A10" s="33"/>
      <c r="B10" s="34"/>
      <c r="C10" s="34"/>
      <c r="D10" s="35"/>
      <c r="E10" s="35"/>
      <c r="F10" s="35"/>
      <c r="G10" s="35"/>
    </row>
    <row r="11" spans="1:7" s="15" customFormat="1" ht="6" customHeight="1" x14ac:dyDescent="0.2">
      <c r="B11" s="16"/>
      <c r="C11" s="16"/>
      <c r="D11" s="17"/>
      <c r="E11" s="17"/>
      <c r="F11" s="17"/>
      <c r="G11" s="17"/>
    </row>
    <row r="12" spans="1:7" s="7" customFormat="1" ht="11.45" customHeight="1" x14ac:dyDescent="0.2">
      <c r="A12" s="6"/>
      <c r="B12" s="51" t="s">
        <v>5</v>
      </c>
      <c r="C12" s="51"/>
      <c r="D12" s="51" t="s">
        <v>4</v>
      </c>
      <c r="E12" s="51"/>
      <c r="F12" s="51" t="s">
        <v>3</v>
      </c>
      <c r="G12" s="51"/>
    </row>
    <row r="13" spans="1:7" s="7" customFormat="1" ht="11.45" customHeight="1" x14ac:dyDescent="0.2">
      <c r="A13" s="18" t="s">
        <v>2</v>
      </c>
      <c r="B13" s="9">
        <v>27</v>
      </c>
      <c r="C13" s="10">
        <f>B13/F13</f>
        <v>0.421875</v>
      </c>
      <c r="D13" s="9">
        <v>37</v>
      </c>
      <c r="E13" s="10">
        <f>D13/F13</f>
        <v>0.578125</v>
      </c>
      <c r="F13" s="46">
        <f>(B13+D13)</f>
        <v>64</v>
      </c>
      <c r="G13" s="46"/>
    </row>
    <row r="14" spans="1:7" s="7" customFormat="1" ht="11.45" customHeight="1" x14ac:dyDescent="0.2">
      <c r="A14" s="11" t="s">
        <v>1</v>
      </c>
      <c r="B14" s="9">
        <v>2</v>
      </c>
      <c r="C14" s="10" t="s">
        <v>40</v>
      </c>
      <c r="D14" s="9">
        <v>1</v>
      </c>
      <c r="E14" s="10" t="s">
        <v>40</v>
      </c>
      <c r="F14" s="46">
        <f>(B14+D14)</f>
        <v>3</v>
      </c>
      <c r="G14" s="46"/>
    </row>
    <row r="15" spans="1:7" s="7" customFormat="1" ht="11.45" customHeight="1" x14ac:dyDescent="0.2">
      <c r="A15" s="11" t="s">
        <v>0</v>
      </c>
      <c r="B15" s="9">
        <f>SUM(B13:B14)</f>
        <v>29</v>
      </c>
      <c r="C15" s="10">
        <f>B15/F15</f>
        <v>0.43283582089552236</v>
      </c>
      <c r="D15" s="9">
        <f>SUM(D13:D14)</f>
        <v>38</v>
      </c>
      <c r="E15" s="10">
        <f>D15/F15</f>
        <v>0.56716417910447758</v>
      </c>
      <c r="F15" s="46">
        <f>SUM(B15+D15)</f>
        <v>67</v>
      </c>
      <c r="G15" s="46"/>
    </row>
    <row r="16" spans="1:7" s="7" customFormat="1" ht="6" customHeight="1" x14ac:dyDescent="0.2">
      <c r="A16" s="11"/>
      <c r="B16" s="9"/>
      <c r="C16" s="10"/>
      <c r="D16" s="9"/>
      <c r="E16" s="10"/>
      <c r="F16" s="13"/>
      <c r="G16" s="13"/>
    </row>
    <row r="17" spans="1:7" s="14" customFormat="1" ht="6" customHeight="1" x14ac:dyDescent="0.2">
      <c r="A17" s="33"/>
      <c r="B17" s="34"/>
      <c r="C17" s="34"/>
      <c r="D17" s="35"/>
      <c r="E17" s="35"/>
      <c r="F17" s="35"/>
      <c r="G17" s="35"/>
    </row>
    <row r="18" spans="1:7" s="15" customFormat="1" ht="6" customHeight="1" x14ac:dyDescent="0.2">
      <c r="A18" s="19"/>
      <c r="B18" s="20"/>
      <c r="C18" s="21"/>
      <c r="D18" s="20"/>
      <c r="E18" s="21"/>
      <c r="F18" s="20"/>
      <c r="G18" s="21"/>
    </row>
    <row r="19" spans="1:7" s="7" customFormat="1" ht="11.45" customHeight="1" x14ac:dyDescent="0.2">
      <c r="B19" s="47" t="s">
        <v>32</v>
      </c>
      <c r="C19" s="47"/>
      <c r="D19" s="47" t="s">
        <v>36</v>
      </c>
      <c r="E19" s="47"/>
      <c r="F19" s="47" t="s">
        <v>41</v>
      </c>
      <c r="G19" s="47"/>
    </row>
    <row r="20" spans="1:7" s="7" customFormat="1" ht="11.45" customHeight="1" x14ac:dyDescent="0.2">
      <c r="A20" s="11" t="s">
        <v>31</v>
      </c>
      <c r="B20" s="46">
        <v>29</v>
      </c>
      <c r="C20" s="46"/>
      <c r="D20" s="46">
        <v>0</v>
      </c>
      <c r="E20" s="46"/>
      <c r="F20" s="46">
        <v>0</v>
      </c>
      <c r="G20" s="46"/>
    </row>
    <row r="21" spans="1:7" s="7" customFormat="1" ht="11.45" customHeight="1" x14ac:dyDescent="0.2">
      <c r="A21" s="11" t="s">
        <v>11</v>
      </c>
      <c r="B21" s="46">
        <v>3</v>
      </c>
      <c r="C21" s="46"/>
      <c r="D21" s="46">
        <v>0</v>
      </c>
      <c r="E21" s="46"/>
      <c r="F21" s="46">
        <v>0</v>
      </c>
      <c r="G21" s="46"/>
    </row>
    <row r="22" spans="1:7" s="7" customFormat="1" ht="11.45" customHeight="1" x14ac:dyDescent="0.2">
      <c r="A22" s="11" t="s">
        <v>12</v>
      </c>
      <c r="B22" s="46">
        <v>37</v>
      </c>
      <c r="C22" s="46"/>
      <c r="D22" s="46">
        <v>0</v>
      </c>
      <c r="E22" s="46"/>
      <c r="F22" s="46">
        <v>0</v>
      </c>
      <c r="G22" s="46"/>
    </row>
    <row r="23" spans="1:7" s="7" customFormat="1" ht="11.45" customHeight="1" x14ac:dyDescent="0.2">
      <c r="A23" s="11" t="s">
        <v>13</v>
      </c>
      <c r="B23" s="46">
        <v>234</v>
      </c>
      <c r="C23" s="46"/>
      <c r="D23" s="46">
        <v>59</v>
      </c>
      <c r="E23" s="46"/>
      <c r="F23" s="46">
        <v>67</v>
      </c>
      <c r="G23" s="46"/>
    </row>
    <row r="24" spans="1:7" s="7" customFormat="1" ht="11.45" customHeight="1" x14ac:dyDescent="0.2">
      <c r="A24" s="11" t="s">
        <v>15</v>
      </c>
      <c r="B24" s="46">
        <v>0</v>
      </c>
      <c r="C24" s="46"/>
      <c r="D24" s="46">
        <v>0</v>
      </c>
      <c r="E24" s="46"/>
      <c r="F24" s="46">
        <v>0</v>
      </c>
      <c r="G24" s="46"/>
    </row>
    <row r="25" spans="1:7" s="7" customFormat="1" ht="11.45" customHeight="1" x14ac:dyDescent="0.2">
      <c r="A25" s="12" t="s">
        <v>3</v>
      </c>
      <c r="B25" s="46">
        <f>SUM(B20:C24)</f>
        <v>303</v>
      </c>
      <c r="C25" s="46"/>
      <c r="D25" s="46">
        <f>SUM(D20:E24)</f>
        <v>59</v>
      </c>
      <c r="E25" s="46"/>
      <c r="F25" s="46">
        <f>SUM(F20:G24)</f>
        <v>67</v>
      </c>
      <c r="G25" s="46"/>
    </row>
    <row r="26" spans="1:7" s="7" customFormat="1" ht="6" customHeight="1" x14ac:dyDescent="0.2">
      <c r="B26" s="22"/>
      <c r="C26" s="22"/>
      <c r="D26" s="22"/>
      <c r="E26" s="22"/>
      <c r="F26" s="22"/>
      <c r="G26" s="22"/>
    </row>
    <row r="27" spans="1:7" s="14" customFormat="1" ht="6" customHeight="1" x14ac:dyDescent="0.2">
      <c r="A27" s="33"/>
      <c r="B27" s="35"/>
      <c r="C27" s="35"/>
      <c r="D27" s="35"/>
      <c r="E27" s="35"/>
      <c r="F27" s="35"/>
      <c r="G27" s="35"/>
    </row>
    <row r="28" spans="1:7" s="15" customFormat="1" ht="6" customHeight="1" x14ac:dyDescent="0.2">
      <c r="A28" s="23"/>
      <c r="B28" s="17"/>
      <c r="C28" s="17"/>
      <c r="D28" s="17"/>
      <c r="E28" s="17"/>
      <c r="F28" s="17"/>
      <c r="G28" s="17"/>
    </row>
    <row r="29" spans="1:7" s="7" customFormat="1" ht="11.45" customHeight="1" x14ac:dyDescent="0.2">
      <c r="A29" s="24" t="s">
        <v>14</v>
      </c>
      <c r="B29" s="47" t="s">
        <v>32</v>
      </c>
      <c r="C29" s="47"/>
      <c r="D29" s="47" t="s">
        <v>36</v>
      </c>
      <c r="E29" s="47"/>
      <c r="F29" s="47" t="s">
        <v>41</v>
      </c>
      <c r="G29" s="47"/>
    </row>
    <row r="30" spans="1:7" s="7" customFormat="1" ht="11.45" customHeight="1" x14ac:dyDescent="0.2">
      <c r="A30" s="25" t="s">
        <v>29</v>
      </c>
      <c r="B30" s="46">
        <v>52</v>
      </c>
      <c r="C30" s="46"/>
      <c r="D30" s="46" t="s">
        <v>38</v>
      </c>
      <c r="E30" s="46"/>
      <c r="F30" s="46" t="s">
        <v>38</v>
      </c>
      <c r="G30" s="46"/>
    </row>
    <row r="31" spans="1:7" s="7" customFormat="1" ht="11.45" customHeight="1" x14ac:dyDescent="0.2">
      <c r="A31" s="25" t="s">
        <v>27</v>
      </c>
      <c r="B31" s="46">
        <v>39</v>
      </c>
      <c r="C31" s="46"/>
      <c r="D31" s="46" t="s">
        <v>38</v>
      </c>
      <c r="E31" s="46"/>
      <c r="F31" s="46" t="s">
        <v>38</v>
      </c>
      <c r="G31" s="46"/>
    </row>
    <row r="32" spans="1:7" s="7" customFormat="1" ht="24" customHeight="1" x14ac:dyDescent="0.2">
      <c r="A32" s="26"/>
      <c r="B32" s="22"/>
      <c r="C32" s="22"/>
      <c r="D32" s="22"/>
      <c r="E32" s="22"/>
      <c r="F32" s="22"/>
      <c r="G32" s="22"/>
    </row>
    <row r="33" spans="1:7" s="14" customFormat="1" ht="5.0999999999999996" customHeight="1" x14ac:dyDescent="0.2">
      <c r="A33" s="27"/>
      <c r="B33" s="28"/>
      <c r="C33" s="28"/>
      <c r="D33" s="28"/>
      <c r="E33" s="28"/>
      <c r="F33" s="28"/>
      <c r="G33" s="28"/>
    </row>
    <row r="34" spans="1:7" s="14" customFormat="1" ht="24" customHeight="1" x14ac:dyDescent="0.2">
      <c r="A34" s="29"/>
      <c r="B34" s="30"/>
      <c r="C34" s="30"/>
      <c r="D34" s="30"/>
      <c r="E34" s="30"/>
      <c r="F34" s="30"/>
      <c r="G34" s="30"/>
    </row>
    <row r="35" spans="1:7" ht="11.45" customHeight="1" x14ac:dyDescent="0.2">
      <c r="A35" s="57" t="s">
        <v>26</v>
      </c>
      <c r="B35" s="57"/>
      <c r="C35" s="57"/>
      <c r="D35" s="57"/>
      <c r="E35" s="57"/>
      <c r="F35" s="57"/>
      <c r="G35" s="57"/>
    </row>
    <row r="36" spans="1:7" s="14" customFormat="1" ht="11.45" customHeight="1" x14ac:dyDescent="0.2">
      <c r="A36" s="31"/>
      <c r="B36" s="3"/>
      <c r="C36" s="3"/>
      <c r="D36" s="22"/>
      <c r="E36" s="22"/>
      <c r="F36" s="22"/>
      <c r="G36" s="30"/>
    </row>
    <row r="37" spans="1:7" s="7" customFormat="1" ht="11.45" customHeight="1" x14ac:dyDescent="0.2">
      <c r="A37" s="6"/>
      <c r="B37" s="48" t="s">
        <v>10</v>
      </c>
      <c r="C37" s="48"/>
      <c r="D37" s="48" t="s">
        <v>9</v>
      </c>
      <c r="E37" s="48"/>
      <c r="F37" s="48" t="s">
        <v>3</v>
      </c>
      <c r="G37" s="48"/>
    </row>
    <row r="38" spans="1:7" s="7" customFormat="1" ht="11.45" customHeight="1" x14ac:dyDescent="0.2">
      <c r="A38" s="8" t="s">
        <v>8</v>
      </c>
      <c r="B38" s="9">
        <v>533</v>
      </c>
      <c r="C38" s="10">
        <f>B38/F38</f>
        <v>0.54221770091556465</v>
      </c>
      <c r="D38" s="9">
        <v>450</v>
      </c>
      <c r="E38" s="10">
        <f>D38/F38</f>
        <v>0.45778229908443541</v>
      </c>
      <c r="F38" s="46">
        <f>B38+D38</f>
        <v>983</v>
      </c>
      <c r="G38" s="46"/>
    </row>
    <row r="39" spans="1:7" s="7" customFormat="1" ht="11.45" customHeight="1" x14ac:dyDescent="0.2">
      <c r="A39" s="12" t="s">
        <v>6</v>
      </c>
      <c r="B39" s="9">
        <f>SUM(B38:B38)</f>
        <v>533</v>
      </c>
      <c r="C39" s="10">
        <f>B39/F39</f>
        <v>0.54221770091556465</v>
      </c>
      <c r="D39" s="9">
        <f>SUM(D38:D38)</f>
        <v>450</v>
      </c>
      <c r="E39" s="10">
        <f>D39/F39</f>
        <v>0.45778229908443541</v>
      </c>
      <c r="F39" s="46">
        <f>SUM(F38:G38)</f>
        <v>983</v>
      </c>
      <c r="G39" s="46"/>
    </row>
    <row r="40" spans="1:7" s="7" customFormat="1" ht="6" customHeight="1" x14ac:dyDescent="0.2">
      <c r="A40" s="12"/>
      <c r="B40" s="9"/>
      <c r="C40" s="10"/>
      <c r="D40" s="9"/>
      <c r="E40" s="10"/>
      <c r="F40" s="13"/>
      <c r="G40" s="13"/>
    </row>
    <row r="41" spans="1:7" s="14" customFormat="1" ht="6" customHeight="1" x14ac:dyDescent="0.2">
      <c r="A41" s="33"/>
      <c r="B41" s="34"/>
      <c r="C41" s="34"/>
      <c r="D41" s="35"/>
      <c r="E41" s="35"/>
      <c r="F41" s="35"/>
      <c r="G41" s="35"/>
    </row>
    <row r="42" spans="1:7" s="15" customFormat="1" ht="6" customHeight="1" x14ac:dyDescent="0.2">
      <c r="B42" s="16"/>
      <c r="C42" s="16"/>
      <c r="D42" s="17"/>
      <c r="E42" s="17"/>
      <c r="F42" s="17"/>
      <c r="G42" s="17"/>
    </row>
    <row r="43" spans="1:7" s="7" customFormat="1" ht="11.45" customHeight="1" x14ac:dyDescent="0.2">
      <c r="A43" s="6"/>
      <c r="B43" s="51" t="s">
        <v>5</v>
      </c>
      <c r="C43" s="51"/>
      <c r="D43" s="51" t="s">
        <v>4</v>
      </c>
      <c r="E43" s="51"/>
      <c r="F43" s="51" t="s">
        <v>3</v>
      </c>
      <c r="G43" s="51"/>
    </row>
    <row r="44" spans="1:7" s="7" customFormat="1" ht="11.45" customHeight="1" x14ac:dyDescent="0.2">
      <c r="A44" s="18" t="s">
        <v>2</v>
      </c>
      <c r="B44" s="9">
        <v>259</v>
      </c>
      <c r="C44" s="10">
        <f>B44/F44</f>
        <v>0.48592870544090055</v>
      </c>
      <c r="D44" s="9">
        <v>274</v>
      </c>
      <c r="E44" s="10">
        <f>D44/F44</f>
        <v>0.51407129455909939</v>
      </c>
      <c r="F44" s="46">
        <f>(B44+D44)</f>
        <v>533</v>
      </c>
      <c r="G44" s="46"/>
    </row>
    <row r="45" spans="1:7" s="7" customFormat="1" ht="11.45" customHeight="1" x14ac:dyDescent="0.2">
      <c r="A45" s="11" t="s">
        <v>1</v>
      </c>
      <c r="B45" s="9">
        <v>134</v>
      </c>
      <c r="C45" s="10">
        <f>B45/F45</f>
        <v>0.29777777777777775</v>
      </c>
      <c r="D45" s="9">
        <v>316</v>
      </c>
      <c r="E45" s="10">
        <f>D45/F45</f>
        <v>0.70222222222222219</v>
      </c>
      <c r="F45" s="46">
        <f>(B45+D45)</f>
        <v>450</v>
      </c>
      <c r="G45" s="46"/>
    </row>
    <row r="46" spans="1:7" s="7" customFormat="1" ht="11.45" customHeight="1" x14ac:dyDescent="0.2">
      <c r="A46" s="11" t="s">
        <v>0</v>
      </c>
      <c r="B46" s="9">
        <f>SUM(B44:B45)</f>
        <v>393</v>
      </c>
      <c r="C46" s="10">
        <f>B46/F46</f>
        <v>0.39979654120040692</v>
      </c>
      <c r="D46" s="9">
        <f>SUM(D44:D45)</f>
        <v>590</v>
      </c>
      <c r="E46" s="10">
        <f>D46/F46</f>
        <v>0.60020345879959314</v>
      </c>
      <c r="F46" s="46">
        <f>SUM(B46+D46)</f>
        <v>983</v>
      </c>
      <c r="G46" s="46"/>
    </row>
    <row r="47" spans="1:7" s="7" customFormat="1" ht="6" customHeight="1" x14ac:dyDescent="0.2">
      <c r="A47" s="11"/>
      <c r="B47" s="9"/>
      <c r="C47" s="10"/>
      <c r="D47" s="9"/>
      <c r="E47" s="10"/>
      <c r="F47" s="13"/>
      <c r="G47" s="13"/>
    </row>
    <row r="48" spans="1:7" s="14" customFormat="1" ht="6" customHeight="1" x14ac:dyDescent="0.2">
      <c r="A48" s="33"/>
      <c r="B48" s="34"/>
      <c r="C48" s="34"/>
      <c r="D48" s="35"/>
      <c r="E48" s="35"/>
      <c r="F48" s="35"/>
      <c r="G48" s="35"/>
    </row>
    <row r="49" spans="1:7" s="15" customFormat="1" ht="6" customHeight="1" x14ac:dyDescent="0.2">
      <c r="A49" s="19"/>
      <c r="B49" s="20"/>
      <c r="C49" s="21"/>
      <c r="D49" s="20"/>
      <c r="E49" s="21"/>
      <c r="F49" s="20"/>
      <c r="G49" s="21"/>
    </row>
    <row r="50" spans="1:7" s="7" customFormat="1" ht="11.45" customHeight="1" x14ac:dyDescent="0.2">
      <c r="B50" s="47" t="s">
        <v>32</v>
      </c>
      <c r="C50" s="47"/>
      <c r="D50" s="47" t="s">
        <v>36</v>
      </c>
      <c r="E50" s="47"/>
      <c r="F50" s="47" t="s">
        <v>41</v>
      </c>
      <c r="G50" s="47"/>
    </row>
    <row r="51" spans="1:7" s="7" customFormat="1" ht="11.45" customHeight="1" x14ac:dyDescent="0.2">
      <c r="A51" s="11" t="s">
        <v>31</v>
      </c>
      <c r="B51" s="46">
        <v>349</v>
      </c>
      <c r="C51" s="46"/>
      <c r="D51" s="46">
        <v>680</v>
      </c>
      <c r="E51" s="46"/>
      <c r="F51" s="46">
        <v>340</v>
      </c>
      <c r="G51" s="46"/>
    </row>
    <row r="52" spans="1:7" s="7" customFormat="1" ht="11.45" customHeight="1" x14ac:dyDescent="0.2">
      <c r="A52" s="11" t="s">
        <v>44</v>
      </c>
      <c r="B52" s="46" t="s">
        <v>43</v>
      </c>
      <c r="C52" s="52"/>
      <c r="D52" s="46" t="s">
        <v>43</v>
      </c>
      <c r="E52" s="52"/>
      <c r="F52" s="46">
        <v>79</v>
      </c>
      <c r="G52" s="52"/>
    </row>
    <row r="53" spans="1:7" s="7" customFormat="1" ht="11.45" customHeight="1" x14ac:dyDescent="0.2">
      <c r="A53" s="11" t="s">
        <v>45</v>
      </c>
      <c r="B53" s="46" t="s">
        <v>43</v>
      </c>
      <c r="C53" s="52"/>
      <c r="D53" s="46" t="s">
        <v>43</v>
      </c>
      <c r="E53" s="52"/>
      <c r="F53" s="46">
        <v>295</v>
      </c>
      <c r="G53" s="52"/>
    </row>
    <row r="54" spans="1:7" s="7" customFormat="1" ht="11.45" customHeight="1" x14ac:dyDescent="0.2">
      <c r="A54" s="11" t="s">
        <v>11</v>
      </c>
      <c r="B54" s="46">
        <v>37</v>
      </c>
      <c r="C54" s="46"/>
      <c r="D54" s="46">
        <v>26</v>
      </c>
      <c r="E54" s="46"/>
      <c r="F54" s="46">
        <v>26</v>
      </c>
      <c r="G54" s="46"/>
    </row>
    <row r="55" spans="1:7" s="7" customFormat="1" ht="11.45" customHeight="1" x14ac:dyDescent="0.2">
      <c r="A55" s="11" t="s">
        <v>12</v>
      </c>
      <c r="B55" s="46">
        <v>71</v>
      </c>
      <c r="C55" s="46"/>
      <c r="D55" s="46">
        <v>63</v>
      </c>
      <c r="E55" s="46"/>
      <c r="F55" s="46">
        <v>92</v>
      </c>
      <c r="G55" s="46"/>
    </row>
    <row r="56" spans="1:7" s="7" customFormat="1" ht="11.45" customHeight="1" x14ac:dyDescent="0.2">
      <c r="A56" s="11" t="s">
        <v>13</v>
      </c>
      <c r="B56" s="46">
        <v>165</v>
      </c>
      <c r="C56" s="46"/>
      <c r="D56" s="46">
        <v>299</v>
      </c>
      <c r="E56" s="46"/>
      <c r="F56" s="46">
        <v>149</v>
      </c>
      <c r="G56" s="46"/>
    </row>
    <row r="57" spans="1:7" s="7" customFormat="1" ht="11.45" customHeight="1" x14ac:dyDescent="0.2">
      <c r="A57" s="11" t="s">
        <v>15</v>
      </c>
      <c r="B57" s="46">
        <v>9</v>
      </c>
      <c r="C57" s="46"/>
      <c r="D57" s="46">
        <v>3</v>
      </c>
      <c r="E57" s="46"/>
      <c r="F57" s="46">
        <v>2</v>
      </c>
      <c r="G57" s="46"/>
    </row>
    <row r="58" spans="1:7" s="7" customFormat="1" ht="11.45" customHeight="1" x14ac:dyDescent="0.2">
      <c r="A58" s="12" t="s">
        <v>3</v>
      </c>
      <c r="B58" s="46">
        <f>SUM(B51:C57)</f>
        <v>631</v>
      </c>
      <c r="C58" s="46"/>
      <c r="D58" s="46">
        <f>SUM(D51:E57)</f>
        <v>1071</v>
      </c>
      <c r="E58" s="46"/>
      <c r="F58" s="46">
        <f>SUM(F51:G57)</f>
        <v>983</v>
      </c>
      <c r="G58" s="46"/>
    </row>
    <row r="59" spans="1:7" s="7" customFormat="1" ht="6" customHeight="1" x14ac:dyDescent="0.2">
      <c r="B59" s="22"/>
      <c r="C59" s="22"/>
      <c r="D59" s="22"/>
      <c r="E59" s="22"/>
      <c r="F59" s="22"/>
      <c r="G59" s="22"/>
    </row>
    <row r="60" spans="1:7" s="14" customFormat="1" ht="6" customHeight="1" x14ac:dyDescent="0.2">
      <c r="A60" s="33"/>
      <c r="B60" s="35"/>
      <c r="C60" s="35"/>
      <c r="D60" s="35"/>
      <c r="E60" s="35"/>
      <c r="F60" s="35"/>
      <c r="G60" s="35"/>
    </row>
    <row r="61" spans="1:7" s="15" customFormat="1" ht="6" customHeight="1" x14ac:dyDescent="0.2">
      <c r="A61" s="23"/>
      <c r="B61" s="17"/>
      <c r="C61" s="17"/>
      <c r="D61" s="17"/>
      <c r="E61" s="17"/>
      <c r="F61" s="17"/>
      <c r="G61" s="17"/>
    </row>
    <row r="62" spans="1:7" s="7" customFormat="1" ht="11.45" customHeight="1" x14ac:dyDescent="0.2">
      <c r="A62" s="24" t="s">
        <v>14</v>
      </c>
      <c r="B62" s="47" t="s">
        <v>32</v>
      </c>
      <c r="C62" s="47"/>
      <c r="D62" s="47" t="s">
        <v>36</v>
      </c>
      <c r="E62" s="47"/>
      <c r="F62" s="47" t="s">
        <v>41</v>
      </c>
      <c r="G62" s="47"/>
    </row>
    <row r="63" spans="1:7" s="7" customFormat="1" ht="11.45" customHeight="1" x14ac:dyDescent="0.2">
      <c r="A63" s="25" t="s">
        <v>29</v>
      </c>
      <c r="B63" s="46">
        <v>1929</v>
      </c>
      <c r="C63" s="46"/>
      <c r="D63" s="46">
        <v>2414</v>
      </c>
      <c r="E63" s="46"/>
      <c r="F63" s="46">
        <v>2344</v>
      </c>
      <c r="G63" s="46"/>
    </row>
    <row r="64" spans="1:7" s="7" customFormat="1" ht="11.45" customHeight="1" x14ac:dyDescent="0.2">
      <c r="A64" s="25" t="s">
        <v>27</v>
      </c>
      <c r="B64" s="46">
        <v>1503</v>
      </c>
      <c r="C64" s="46"/>
      <c r="D64" s="46">
        <v>2015</v>
      </c>
      <c r="E64" s="46"/>
      <c r="F64" s="46">
        <v>2024</v>
      </c>
      <c r="G64" s="46"/>
    </row>
    <row r="65" spans="1:7" s="7" customFormat="1" ht="6" customHeight="1" x14ac:dyDescent="0.2">
      <c r="A65" s="26"/>
      <c r="B65" s="22"/>
      <c r="C65" s="22"/>
      <c r="D65" s="22"/>
      <c r="E65" s="22"/>
      <c r="F65" s="22"/>
      <c r="G65" s="22"/>
    </row>
    <row r="66" spans="1:7" s="14" customFormat="1" ht="6" customHeight="1" x14ac:dyDescent="0.2">
      <c r="A66" s="33"/>
      <c r="B66" s="34"/>
      <c r="C66" s="34"/>
      <c r="D66" s="35"/>
      <c r="E66" s="35"/>
      <c r="F66" s="35"/>
      <c r="G66" s="35"/>
    </row>
    <row r="67" spans="1:7" s="14" customFormat="1" ht="9.9499999999999993" customHeight="1" x14ac:dyDescent="0.2">
      <c r="A67" s="32"/>
      <c r="B67" s="32"/>
      <c r="C67" s="32"/>
      <c r="D67" s="32"/>
      <c r="E67" s="32"/>
      <c r="F67" s="32"/>
      <c r="G67" s="32"/>
    </row>
    <row r="68" spans="1:7" ht="9.9499999999999993" customHeight="1" x14ac:dyDescent="0.2">
      <c r="A68" s="32" t="s">
        <v>42</v>
      </c>
      <c r="B68" s="5"/>
      <c r="C68" s="5"/>
      <c r="D68" s="5"/>
      <c r="E68" s="5"/>
      <c r="F68" s="5"/>
    </row>
    <row r="69" spans="1:7" ht="9.9499999999999993" customHeight="1" x14ac:dyDescent="0.2">
      <c r="A69" s="32" t="s">
        <v>46</v>
      </c>
    </row>
    <row r="70" spans="1:7" ht="9.9499999999999993" customHeight="1" x14ac:dyDescent="0.2">
      <c r="A70" s="14" t="s">
        <v>47</v>
      </c>
      <c r="B70" s="5"/>
      <c r="C70" s="5"/>
      <c r="D70" s="5"/>
      <c r="E70" s="5"/>
      <c r="F70" s="5"/>
    </row>
    <row r="71" spans="1:7" ht="9.9499999999999993" customHeight="1" x14ac:dyDescent="0.2"/>
    <row r="72" spans="1:7" ht="9.9499999999999993" customHeight="1" x14ac:dyDescent="0.2">
      <c r="A72" s="14" t="s">
        <v>39</v>
      </c>
    </row>
    <row r="73" spans="1:7" ht="12" customHeight="1" x14ac:dyDescent="0.2"/>
    <row r="74" spans="1:7" ht="12" customHeight="1" x14ac:dyDescent="0.2"/>
    <row r="75" spans="1:7" ht="12" customHeight="1" x14ac:dyDescent="0.2"/>
    <row r="76" spans="1:7" ht="12" customHeight="1" x14ac:dyDescent="0.2"/>
    <row r="77" spans="1:7" ht="12" customHeight="1" x14ac:dyDescent="0.2"/>
    <row r="78" spans="1:7" ht="12" customHeight="1" x14ac:dyDescent="0.2"/>
    <row r="79" spans="1:7" ht="12" customHeight="1" x14ac:dyDescent="0.2"/>
    <row r="80" spans="1:7" ht="12" customHeight="1" x14ac:dyDescent="0.2"/>
  </sheetData>
  <mergeCells count="92">
    <mergeCell ref="F15:G15"/>
    <mergeCell ref="B19:C19"/>
    <mergeCell ref="D19:E19"/>
    <mergeCell ref="F19:G19"/>
    <mergeCell ref="B20:C20"/>
    <mergeCell ref="D20:E20"/>
    <mergeCell ref="F20:G20"/>
    <mergeCell ref="B62:C62"/>
    <mergeCell ref="B63:C63"/>
    <mergeCell ref="B64:C64"/>
    <mergeCell ref="B12:C12"/>
    <mergeCell ref="D12:E12"/>
    <mergeCell ref="B29:C29"/>
    <mergeCell ref="B30:C30"/>
    <mergeCell ref="B31:C31"/>
    <mergeCell ref="B21:C21"/>
    <mergeCell ref="D21:E21"/>
    <mergeCell ref="B24:C24"/>
    <mergeCell ref="D24:E24"/>
    <mergeCell ref="B37:C37"/>
    <mergeCell ref="D37:E37"/>
    <mergeCell ref="B50:C50"/>
    <mergeCell ref="D50:E50"/>
    <mergeCell ref="F7:G7"/>
    <mergeCell ref="F6:G6"/>
    <mergeCell ref="F8:G8"/>
    <mergeCell ref="F12:G12"/>
    <mergeCell ref="F14:G14"/>
    <mergeCell ref="F13:G13"/>
    <mergeCell ref="A1:G1"/>
    <mergeCell ref="A2:G2"/>
    <mergeCell ref="A4:G4"/>
    <mergeCell ref="B6:C6"/>
    <mergeCell ref="D6:E6"/>
    <mergeCell ref="F21:G21"/>
    <mergeCell ref="B22:C22"/>
    <mergeCell ref="D22:E22"/>
    <mergeCell ref="F22:G22"/>
    <mergeCell ref="B23:C23"/>
    <mergeCell ref="D23:E23"/>
    <mergeCell ref="F23:G23"/>
    <mergeCell ref="F24:G24"/>
    <mergeCell ref="B25:C25"/>
    <mergeCell ref="D25:E25"/>
    <mergeCell ref="F25:G25"/>
    <mergeCell ref="A35:G35"/>
    <mergeCell ref="F37:G37"/>
    <mergeCell ref="F31:G31"/>
    <mergeCell ref="D29:E29"/>
    <mergeCell ref="F30:G30"/>
    <mergeCell ref="F29:G29"/>
    <mergeCell ref="D30:E30"/>
    <mergeCell ref="D31:E31"/>
    <mergeCell ref="F50:G50"/>
    <mergeCell ref="F38:G38"/>
    <mergeCell ref="F39:G39"/>
    <mergeCell ref="B43:C43"/>
    <mergeCell ref="D43:E43"/>
    <mergeCell ref="F43:G43"/>
    <mergeCell ref="F44:G44"/>
    <mergeCell ref="F45:G45"/>
    <mergeCell ref="F46:G46"/>
    <mergeCell ref="B51:C51"/>
    <mergeCell ref="D51:E51"/>
    <mergeCell ref="F51:G51"/>
    <mergeCell ref="B54:C54"/>
    <mergeCell ref="D54:E54"/>
    <mergeCell ref="F54:G54"/>
    <mergeCell ref="B52:C52"/>
    <mergeCell ref="D52:E52"/>
    <mergeCell ref="F52:G52"/>
    <mergeCell ref="B53:C53"/>
    <mergeCell ref="D53:E53"/>
    <mergeCell ref="F53:G53"/>
    <mergeCell ref="B55:C55"/>
    <mergeCell ref="D55:E55"/>
    <mergeCell ref="F55:G55"/>
    <mergeCell ref="B56:C56"/>
    <mergeCell ref="D56:E56"/>
    <mergeCell ref="F56:G56"/>
    <mergeCell ref="B57:C57"/>
    <mergeCell ref="D57:E57"/>
    <mergeCell ref="F57:G57"/>
    <mergeCell ref="B58:C58"/>
    <mergeCell ref="D58:E58"/>
    <mergeCell ref="F58:G58"/>
    <mergeCell ref="F62:G62"/>
    <mergeCell ref="D63:E63"/>
    <mergeCell ref="D64:E64"/>
    <mergeCell ref="F64:G64"/>
    <mergeCell ref="D62:E62"/>
    <mergeCell ref="F63:G63"/>
  </mergeCells>
  <printOptions horizontalCentered="1"/>
  <pageMargins left="0.7" right="0.7" top="0.75" bottom="0.75" header="0.3" footer="0.3"/>
  <pageSetup scale="94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7" sqref="D7"/>
    </sheetView>
  </sheetViews>
  <sheetFormatPr defaultRowHeight="12.75" x14ac:dyDescent="0.2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A&amp;S-BUS</vt:lpstr>
      <vt:lpstr>EDU-ENG</vt:lpstr>
      <vt:lpstr>HP-KEN</vt:lpstr>
      <vt:lpstr>OPT-PHR</vt:lpstr>
      <vt:lpstr>CPT-UNV</vt:lpstr>
      <vt:lpstr>Sheet1</vt:lpstr>
    </vt:vector>
  </TitlesOfParts>
  <Company>Ferris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</dc:creator>
  <cp:lastModifiedBy>FSU</cp:lastModifiedBy>
  <cp:lastPrinted>2015-01-27T20:12:54Z</cp:lastPrinted>
  <dcterms:created xsi:type="dcterms:W3CDTF">2000-05-01T15:18:58Z</dcterms:created>
  <dcterms:modified xsi:type="dcterms:W3CDTF">2015-01-27T20:13:00Z</dcterms:modified>
</cp:coreProperties>
</file>