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ASE\Department\Assement\IR&amp;T\Fact Book\Fact Book Fall 2014\2 Students &amp; Enrollment\Pending\"/>
    </mc:Choice>
  </mc:AlternateContent>
  <bookViews>
    <workbookView xWindow="0" yWindow="0" windowWidth="28800" windowHeight="14235"/>
  </bookViews>
  <sheets>
    <sheet name="Sheet1" sheetId="1" r:id="rId1"/>
    <sheet name="Sheet2" sheetId="2" r:id="rId2"/>
  </sheets>
  <calcPr calcId="152511" calcMode="autoNoTable" iterate="1" iterateCount="1" iterateDelta="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1" i="1" l="1"/>
  <c r="D28" i="1"/>
  <c r="B28" i="1"/>
  <c r="D36" i="1"/>
  <c r="F14" i="1"/>
  <c r="F15" i="1"/>
  <c r="F16" i="1"/>
  <c r="D16" i="1"/>
  <c r="B16" i="1"/>
  <c r="B49" i="1"/>
  <c r="B41" i="1"/>
  <c r="B36" i="1"/>
  <c r="F5" i="1"/>
  <c r="F7" i="1"/>
  <c r="E7" i="1"/>
  <c r="F8" i="1"/>
  <c r="E8" i="1"/>
  <c r="B9" i="1"/>
  <c r="E15" i="1"/>
  <c r="F6" i="1"/>
  <c r="E6" i="1"/>
  <c r="C5" i="1"/>
  <c r="E5" i="1"/>
  <c r="D9" i="1"/>
  <c r="C14" i="1"/>
  <c r="E16" i="1"/>
  <c r="C15" i="1"/>
  <c r="C8" i="1"/>
  <c r="C7" i="1"/>
  <c r="F9" i="1"/>
  <c r="E9" i="1"/>
  <c r="C6" i="1"/>
  <c r="E14" i="1"/>
  <c r="C16" i="1"/>
  <c r="C9" i="1"/>
</calcChain>
</file>

<file path=xl/sharedStrings.xml><?xml version="1.0" encoding="utf-8"?>
<sst xmlns="http://schemas.openxmlformats.org/spreadsheetml/2006/main" count="54" uniqueCount="41">
  <si>
    <t>TOTALS</t>
  </si>
  <si>
    <t>TOTAL PART-TIME</t>
  </si>
  <si>
    <t xml:space="preserve">TOTAL FULL-TIME </t>
  </si>
  <si>
    <t>TOTAL</t>
  </si>
  <si>
    <t>WOMEN</t>
  </si>
  <si>
    <t>MEN</t>
  </si>
  <si>
    <t>ALL STUDENTS</t>
  </si>
  <si>
    <t xml:space="preserve">GRADUATE STUDENTS </t>
  </si>
  <si>
    <t xml:space="preserve">UNDERGRADUATE STUDENTS </t>
  </si>
  <si>
    <t>PART-TIME</t>
  </si>
  <si>
    <t>FULL-TIME</t>
  </si>
  <si>
    <t>ENROLLMENT SUMMARY</t>
  </si>
  <si>
    <t>READMITS</t>
  </si>
  <si>
    <t>TRANSFERS</t>
  </si>
  <si>
    <t>CONTINUING</t>
  </si>
  <si>
    <t>ENROLLED</t>
  </si>
  <si>
    <t>KENDALL</t>
  </si>
  <si>
    <t>COMMUTERS</t>
  </si>
  <si>
    <t>OFF CAMPUS</t>
  </si>
  <si>
    <t>BIG RAPIDS</t>
  </si>
  <si>
    <t>IN APARTMENTS</t>
  </si>
  <si>
    <t>IN RESIDENCE HALLS</t>
  </si>
  <si>
    <t>GUEST</t>
  </si>
  <si>
    <t>ON-LINE</t>
  </si>
  <si>
    <t>GRADUATE PROFESSIONAL PRACTICE</t>
  </si>
  <si>
    <t>IN SUITES</t>
  </si>
  <si>
    <t>ADMITTED</t>
  </si>
  <si>
    <r>
      <t>FTIAC'S</t>
    </r>
    <r>
      <rPr>
        <b/>
        <sz val="12"/>
        <rFont val="Calibri"/>
        <family val="2"/>
      </rPr>
      <t xml:space="preserve"> * </t>
    </r>
    <r>
      <rPr>
        <sz val="8"/>
        <rFont val="Calibri"/>
        <family val="2"/>
      </rPr>
      <t>(First Time In Any College)</t>
    </r>
  </si>
  <si>
    <t>FALL 2012</t>
  </si>
  <si>
    <t>RATIO of ENROLLED to ADMITTED</t>
  </si>
  <si>
    <t>FRESHMEN</t>
  </si>
  <si>
    <t>FALL 2013</t>
  </si>
  <si>
    <t>DOCTORATE STUDENTS***</t>
  </si>
  <si>
    <t xml:space="preserve">  * Includes all students, F-T, P-T, degree-seeking and non-degree-seeking.</t>
  </si>
  <si>
    <t>Source: Office of Institutional Research &amp; Testing</t>
  </si>
  <si>
    <t>FALL 2014</t>
  </si>
  <si>
    <r>
      <t>APPLIED</t>
    </r>
    <r>
      <rPr>
        <b/>
        <sz val="8"/>
        <rFont val="Calibri"/>
        <scheme val="minor"/>
      </rPr>
      <t xml:space="preserve"> </t>
    </r>
    <r>
      <rPr>
        <sz val="8"/>
        <rFont val="Calibri"/>
        <scheme val="minor"/>
      </rPr>
      <t>(completed applications)</t>
    </r>
  </si>
  <si>
    <t>DUAL ENROLLED FTIAC **</t>
  </si>
  <si>
    <t>DUAL ENROLLED CONTINUING **</t>
  </si>
  <si>
    <t>**Beginning Fall 2014 new breakout-Dual Enrolled Continuing and Dual Enrolled FTIACS (prior to F14 included in Continuing and FTIAC counts)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</si>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</sst>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b/>
      <sz val="12"/>
      <name val="Calibri"/>
      <family val="2"/>
    </font>
    <font>
      <sz val="8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i/>
      <sz val="8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8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i/>
      <sz val="8"/>
      <color rgb="FFC00000"/>
      <name val="Calibri"/>
      <family val="2"/>
      <scheme val="minor"/>
    </font>
    <font>
      <b/>
      <sz val="14"/>
      <name val="Calibri"/>
      <scheme val="minor"/>
    </font>
    <font>
      <u/>
      <sz val="10"/>
      <color theme="10"/>
      <name val="Arial"/>
    </font>
    <font>
      <u/>
      <sz val="10"/>
      <color theme="11"/>
      <name val="Arial"/>
    </font>
    <font>
      <b/>
      <sz val="8"/>
      <name val="Calibri"/>
      <scheme val="minor"/>
    </font>
    <font>
      <sz val="8"/>
      <name val="Calibri"/>
      <scheme val="minor"/>
    </font>
  </fonts>
  <fills count="3">
    <fill>
      <patternFill patternType="none"/>
    </fill>
    <fill>
      <patternFill patternType="gray125"/>
    </fill>
    <fill>
      <patternFill patternType="mediumGray"/>
    </fill>
  </fills>
  <borders count="1">
    <border>
      <left/>
      <right/>
      <top/>
      <bottom/>
      <diagonal/>
    </border>
  </borders>
  <cellStyleXfs count="13">
    <xf numFmtId="0" fontId="0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</cellStyleXfs>
  <cellXfs count="6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Fill="1"/>
    <xf numFmtId="0" fontId="6" fillId="0" borderId="0" xfId="0" applyFont="1"/>
    <xf numFmtId="0" fontId="7" fillId="0" borderId="0" xfId="0" applyNumberFormat="1" applyFont="1" applyAlignment="1">
      <alignment horizontal="centerContinuous"/>
    </xf>
    <xf numFmtId="0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vertical="center"/>
    </xf>
    <xf numFmtId="3" fontId="9" fillId="0" borderId="0" xfId="0" applyNumberFormat="1" applyFont="1" applyAlignment="1">
      <alignment horizontal="right" vertical="center" indent="1"/>
    </xf>
    <xf numFmtId="9" fontId="9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3" fontId="9" fillId="0" borderId="0" xfId="0" applyNumberFormat="1" applyFont="1" applyAlignment="1">
      <alignment horizontal="right" vertical="center" indent="3"/>
    </xf>
    <xf numFmtId="0" fontId="9" fillId="2" borderId="0" xfId="0" applyFont="1" applyFill="1"/>
    <xf numFmtId="0" fontId="11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0" xfId="0" applyFont="1" applyFill="1"/>
    <xf numFmtId="0" fontId="1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1" fillId="2" borderId="0" xfId="0" applyNumberFormat="1" applyFont="1" applyFill="1"/>
    <xf numFmtId="3" fontId="9" fillId="2" borderId="0" xfId="0" applyNumberFormat="1" applyFont="1" applyFill="1" applyAlignment="1">
      <alignment horizontal="center" vertical="center"/>
    </xf>
    <xf numFmtId="9" fontId="9" fillId="2" borderId="0" xfId="0" applyNumberFormat="1" applyFont="1" applyFill="1" applyAlignment="1">
      <alignment horizontal="center" vertical="center"/>
    </xf>
    <xf numFmtId="0" fontId="11" fillId="0" borderId="0" xfId="0" applyNumberFormat="1" applyFont="1" applyFill="1"/>
    <xf numFmtId="3" fontId="9" fillId="0" borderId="0" xfId="0" applyNumberFormat="1" applyFont="1" applyFill="1" applyAlignment="1">
      <alignment horizontal="center" vertical="center"/>
    </xf>
    <xf numFmtId="9" fontId="9" fillId="0" borderId="0" xfId="0" applyNumberFormat="1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8" fillId="2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8" fillId="0" borderId="0" xfId="0" applyNumberFormat="1" applyFont="1" applyAlignment="1">
      <alignment vertical="center"/>
    </xf>
    <xf numFmtId="0" fontId="12" fillId="0" borderId="0" xfId="0" applyFont="1" applyAlignment="1">
      <alignment horizontal="center" vertical="center"/>
    </xf>
    <xf numFmtId="3" fontId="12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left" vertical="center"/>
    </xf>
    <xf numFmtId="3" fontId="3" fillId="0" borderId="0" xfId="0" applyNumberFormat="1" applyFont="1" applyAlignment="1">
      <alignment horizontal="right" vertical="center" indent="1"/>
    </xf>
    <xf numFmtId="9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 applyProtection="1">
      <alignment vertical="center"/>
      <protection locked="0"/>
    </xf>
    <xf numFmtId="0" fontId="5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2"/>
    </xf>
    <xf numFmtId="0" fontId="4" fillId="0" borderId="0" xfId="0" applyFont="1" applyAlignment="1">
      <alignment horizontal="left" indent="5"/>
    </xf>
    <xf numFmtId="0" fontId="6" fillId="0" borderId="0" xfId="0" applyFont="1" applyAlignment="1">
      <alignment horizontal="left" indent="1"/>
    </xf>
    <xf numFmtId="0" fontId="17" fillId="0" borderId="0" xfId="0" applyFont="1"/>
    <xf numFmtId="0" fontId="5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right" vertical="center" indent="4"/>
    </xf>
    <xf numFmtId="0" fontId="0" fillId="0" borderId="0" xfId="0" applyAlignment="1">
      <alignment horizontal="right" vertical="center" indent="4"/>
    </xf>
    <xf numFmtId="3" fontId="3" fillId="0" borderId="0" xfId="0" applyNumberFormat="1" applyFont="1" applyAlignment="1">
      <alignment horizontal="right" vertical="center" indent="4"/>
    </xf>
    <xf numFmtId="0" fontId="3" fillId="0" borderId="0" xfId="0" applyFont="1" applyAlignment="1">
      <alignment horizontal="right" vertical="center" indent="4"/>
    </xf>
    <xf numFmtId="4" fontId="3" fillId="0" borderId="0" xfId="0" applyNumberFormat="1" applyFont="1" applyAlignment="1">
      <alignment horizontal="right" vertical="center" indent="4"/>
    </xf>
    <xf numFmtId="0" fontId="9" fillId="0" borderId="0" xfId="0" applyFont="1" applyAlignment="1">
      <alignment horizontal="right" vertical="center" indent="4"/>
    </xf>
    <xf numFmtId="0" fontId="9" fillId="2" borderId="0" xfId="0" applyFont="1" applyFill="1" applyAlignment="1">
      <alignment horizontal="right" vertical="center" indent="4"/>
    </xf>
    <xf numFmtId="0" fontId="9" fillId="0" borderId="0" xfId="0" applyFont="1" applyFill="1" applyAlignment="1">
      <alignment horizontal="right" vertical="center" indent="4"/>
    </xf>
    <xf numFmtId="0" fontId="5" fillId="0" borderId="0" xfId="0" applyNumberFormat="1" applyFont="1" applyAlignment="1">
      <alignment horizontal="right" vertical="center" indent="4"/>
    </xf>
    <xf numFmtId="3" fontId="9" fillId="0" borderId="0" xfId="0" applyNumberFormat="1" applyFont="1" applyAlignment="1">
      <alignment horizontal="right" vertical="center" indent="4"/>
    </xf>
    <xf numFmtId="3" fontId="9" fillId="2" borderId="0" xfId="0" applyNumberFormat="1" applyFont="1" applyFill="1" applyAlignment="1">
      <alignment horizontal="right" vertical="center" indent="4"/>
    </xf>
    <xf numFmtId="0" fontId="3" fillId="0" borderId="0" xfId="0" applyFont="1" applyFill="1" applyAlignment="1">
      <alignment horizontal="right" indent="4"/>
    </xf>
  </cellXfs>
  <cellStyles count="1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zoomScaleNormal="100" zoomScalePageLayoutView="200" workbookViewId="0">
      <selection activeCell="K36" sqref="K36"/>
    </sheetView>
  </sheetViews>
  <sheetFormatPr defaultColWidth="8.85546875" defaultRowHeight="16.5" customHeight="1" x14ac:dyDescent="0.2"/>
  <cols>
    <col min="1" max="1" width="42.7109375" style="1" customWidth="1"/>
    <col min="2" max="6" width="8.7109375" style="2" customWidth="1"/>
    <col min="7" max="7" width="8.7109375" style="3" customWidth="1"/>
    <col min="8" max="16384" width="8.85546875" style="1"/>
  </cols>
  <sheetData>
    <row r="1" spans="1:7" ht="18" customHeight="1" x14ac:dyDescent="0.2">
      <c r="A1" s="50" t="s">
        <v>11</v>
      </c>
      <c r="B1" s="50"/>
      <c r="C1" s="50"/>
      <c r="D1" s="50"/>
      <c r="E1" s="50"/>
      <c r="F1" s="50"/>
      <c r="G1" s="50"/>
    </row>
    <row r="2" spans="1:7" ht="18" customHeight="1" x14ac:dyDescent="0.2">
      <c r="A2" s="50" t="s">
        <v>35</v>
      </c>
      <c r="B2" s="50"/>
      <c r="C2" s="50"/>
      <c r="D2" s="50"/>
      <c r="E2" s="50"/>
      <c r="F2" s="50"/>
      <c r="G2" s="50"/>
    </row>
    <row r="3" spans="1:7" ht="12.75" customHeight="1" x14ac:dyDescent="0.3">
      <c r="A3" s="9"/>
      <c r="B3" s="10"/>
      <c r="C3" s="10"/>
      <c r="D3" s="11"/>
      <c r="E3" s="11"/>
      <c r="F3" s="11"/>
      <c r="G3" s="12"/>
    </row>
    <row r="4" spans="1:7" s="4" customFormat="1" ht="16.350000000000001" customHeight="1" x14ac:dyDescent="0.2">
      <c r="A4" s="13"/>
      <c r="B4" s="49" t="s">
        <v>10</v>
      </c>
      <c r="C4" s="49"/>
      <c r="D4" s="49" t="s">
        <v>9</v>
      </c>
      <c r="E4" s="49"/>
      <c r="F4" s="59" t="s">
        <v>3</v>
      </c>
      <c r="G4" s="59"/>
    </row>
    <row r="5" spans="1:7" s="4" customFormat="1" ht="16.350000000000001" customHeight="1" x14ac:dyDescent="0.2">
      <c r="A5" s="37" t="s">
        <v>8</v>
      </c>
      <c r="B5" s="38">
        <v>9105</v>
      </c>
      <c r="C5" s="39">
        <f>B5/F5</f>
        <v>0.68166504454593102</v>
      </c>
      <c r="D5" s="38">
        <v>4252</v>
      </c>
      <c r="E5" s="39">
        <f>D5/F5</f>
        <v>0.31833495545406904</v>
      </c>
      <c r="F5" s="53">
        <f>B5+D5</f>
        <v>13357</v>
      </c>
      <c r="G5" s="53"/>
    </row>
    <row r="6" spans="1:7" s="4" customFormat="1" ht="16.350000000000001" customHeight="1" x14ac:dyDescent="0.2">
      <c r="A6" s="5" t="s">
        <v>7</v>
      </c>
      <c r="B6" s="38">
        <v>124</v>
      </c>
      <c r="C6" s="39">
        <f>B6/F6</f>
        <v>0.2713347921225383</v>
      </c>
      <c r="D6" s="38">
        <v>333</v>
      </c>
      <c r="E6" s="39">
        <f>D6/F6</f>
        <v>0.7286652078774617</v>
      </c>
      <c r="F6" s="53">
        <f>B6+D6</f>
        <v>457</v>
      </c>
      <c r="G6" s="53"/>
    </row>
    <row r="7" spans="1:7" s="4" customFormat="1" ht="16.350000000000001" customHeight="1" x14ac:dyDescent="0.2">
      <c r="A7" s="5" t="s">
        <v>24</v>
      </c>
      <c r="B7" s="38">
        <v>702</v>
      </c>
      <c r="C7" s="39">
        <f>B7/F7</f>
        <v>0.97635605006954107</v>
      </c>
      <c r="D7" s="38">
        <v>17</v>
      </c>
      <c r="E7" s="39">
        <f>D7/F7</f>
        <v>2.3643949930458971E-2</v>
      </c>
      <c r="F7" s="53">
        <f>B7+D7</f>
        <v>719</v>
      </c>
      <c r="G7" s="53"/>
    </row>
    <row r="8" spans="1:7" s="4" customFormat="1" ht="16.350000000000001" customHeight="1" x14ac:dyDescent="0.2">
      <c r="A8" s="5" t="s">
        <v>32</v>
      </c>
      <c r="B8" s="38">
        <v>64</v>
      </c>
      <c r="C8" s="39">
        <f>B8/F8</f>
        <v>0.95522388059701491</v>
      </c>
      <c r="D8" s="38">
        <v>3</v>
      </c>
      <c r="E8" s="39">
        <f>D8/F8</f>
        <v>4.4776119402985072E-2</v>
      </c>
      <c r="F8" s="53">
        <f>B8+D8</f>
        <v>67</v>
      </c>
      <c r="G8" s="53"/>
    </row>
    <row r="9" spans="1:7" s="4" customFormat="1" ht="16.350000000000001" customHeight="1" x14ac:dyDescent="0.2">
      <c r="A9" s="6" t="s">
        <v>6</v>
      </c>
      <c r="B9" s="38">
        <f>SUM(B5:B8)</f>
        <v>9995</v>
      </c>
      <c r="C9" s="39">
        <f>B9/F9</f>
        <v>0.68458904109589036</v>
      </c>
      <c r="D9" s="38">
        <f>SUM(D5:D8)</f>
        <v>4605</v>
      </c>
      <c r="E9" s="39">
        <f>D9/F9</f>
        <v>0.31541095890410958</v>
      </c>
      <c r="F9" s="53">
        <f>SUM(F5:G8)</f>
        <v>14600</v>
      </c>
      <c r="G9" s="53"/>
    </row>
    <row r="10" spans="1:7" s="4" customFormat="1" ht="9.9499999999999993" customHeight="1" x14ac:dyDescent="0.2">
      <c r="A10" s="17"/>
      <c r="B10" s="14"/>
      <c r="C10" s="15"/>
      <c r="D10" s="14"/>
      <c r="E10" s="15"/>
      <c r="F10" s="60"/>
      <c r="G10" s="60"/>
    </row>
    <row r="11" spans="1:7" ht="9.9499999999999993" customHeight="1" x14ac:dyDescent="0.2">
      <c r="A11" s="19"/>
      <c r="B11" s="20"/>
      <c r="C11" s="20"/>
      <c r="D11" s="21"/>
      <c r="E11" s="21"/>
      <c r="F11" s="57"/>
      <c r="G11" s="61"/>
    </row>
    <row r="12" spans="1:7" s="7" customFormat="1" ht="9.9499999999999993" customHeight="1" x14ac:dyDescent="0.2">
      <c r="A12" s="22"/>
      <c r="B12" s="23"/>
      <c r="C12" s="23"/>
      <c r="D12" s="24"/>
      <c r="E12" s="24"/>
      <c r="F12" s="58"/>
      <c r="G12" s="62"/>
    </row>
    <row r="13" spans="1:7" s="4" customFormat="1" ht="16.350000000000001" customHeight="1" x14ac:dyDescent="0.2">
      <c r="A13" s="40"/>
      <c r="B13" s="49" t="s">
        <v>5</v>
      </c>
      <c r="C13" s="49"/>
      <c r="D13" s="49" t="s">
        <v>4</v>
      </c>
      <c r="E13" s="49"/>
      <c r="F13" s="59" t="s">
        <v>3</v>
      </c>
      <c r="G13" s="59"/>
    </row>
    <row r="14" spans="1:7" s="4" customFormat="1" ht="16.350000000000001" customHeight="1" x14ac:dyDescent="0.2">
      <c r="A14" s="41" t="s">
        <v>2</v>
      </c>
      <c r="B14" s="38">
        <v>5041</v>
      </c>
      <c r="C14" s="39">
        <f>B14/F14</f>
        <v>0.50435217608804406</v>
      </c>
      <c r="D14" s="38">
        <v>4954</v>
      </c>
      <c r="E14" s="39">
        <f>D14/F14</f>
        <v>0.495647823911956</v>
      </c>
      <c r="F14" s="53">
        <f>(B14+D14)</f>
        <v>9995</v>
      </c>
      <c r="G14" s="53"/>
    </row>
    <row r="15" spans="1:7" s="4" customFormat="1" ht="16.350000000000001" customHeight="1" x14ac:dyDescent="0.2">
      <c r="A15" s="5" t="s">
        <v>1</v>
      </c>
      <c r="B15" s="38">
        <v>1815</v>
      </c>
      <c r="C15" s="39">
        <f>B15/F15</f>
        <v>0.39413680781758959</v>
      </c>
      <c r="D15" s="38">
        <v>2790</v>
      </c>
      <c r="E15" s="39">
        <f>D15/F15</f>
        <v>0.60586319218241047</v>
      </c>
      <c r="F15" s="53">
        <f>(B15+D15)</f>
        <v>4605</v>
      </c>
      <c r="G15" s="53"/>
    </row>
    <row r="16" spans="1:7" s="4" customFormat="1" ht="16.350000000000001" customHeight="1" x14ac:dyDescent="0.2">
      <c r="A16" s="5" t="s">
        <v>0</v>
      </c>
      <c r="B16" s="38">
        <f>SUM(B14:B15)</f>
        <v>6856</v>
      </c>
      <c r="C16" s="39">
        <f>B16/F16</f>
        <v>0.46958904109589039</v>
      </c>
      <c r="D16" s="38">
        <f>SUM(D14:D15)</f>
        <v>7744</v>
      </c>
      <c r="E16" s="39">
        <f>D16/F16</f>
        <v>0.53041095890410961</v>
      </c>
      <c r="F16" s="53">
        <f>SUM(F14:G15)</f>
        <v>14600</v>
      </c>
      <c r="G16" s="53"/>
    </row>
    <row r="17" spans="1:7" s="4" customFormat="1" ht="9.9499999999999993" customHeight="1" x14ac:dyDescent="0.2">
      <c r="A17" s="16"/>
      <c r="B17" s="14"/>
      <c r="C17" s="15"/>
      <c r="D17" s="14"/>
      <c r="E17" s="15"/>
      <c r="F17" s="18"/>
      <c r="G17" s="18"/>
    </row>
    <row r="18" spans="1:7" ht="9.9499999999999993" customHeight="1" x14ac:dyDescent="0.25">
      <c r="A18" s="25"/>
      <c r="B18" s="26"/>
      <c r="C18" s="27"/>
      <c r="D18" s="26"/>
      <c r="E18" s="27"/>
      <c r="F18" s="26"/>
      <c r="G18" s="26"/>
    </row>
    <row r="19" spans="1:7" s="7" customFormat="1" ht="9.9499999999999993" customHeight="1" x14ac:dyDescent="0.25">
      <c r="A19" s="28"/>
      <c r="B19" s="29"/>
      <c r="C19" s="30"/>
      <c r="D19" s="29"/>
      <c r="E19" s="30"/>
      <c r="F19" s="29"/>
      <c r="G19" s="30"/>
    </row>
    <row r="20" spans="1:7" s="4" customFormat="1" ht="16.350000000000001" customHeight="1" x14ac:dyDescent="0.2">
      <c r="B20" s="51" t="s">
        <v>28</v>
      </c>
      <c r="C20" s="51"/>
      <c r="D20" s="51" t="s">
        <v>31</v>
      </c>
      <c r="E20" s="51"/>
      <c r="F20" s="51" t="s">
        <v>35</v>
      </c>
      <c r="G20" s="52"/>
    </row>
    <row r="21" spans="1:7" s="4" customFormat="1" ht="16.350000000000001" customHeight="1" x14ac:dyDescent="0.2">
      <c r="A21" s="5" t="s">
        <v>27</v>
      </c>
      <c r="B21" s="53">
        <v>2540</v>
      </c>
      <c r="C21" s="53"/>
      <c r="D21" s="53">
        <v>2644</v>
      </c>
      <c r="E21" s="53"/>
      <c r="F21" s="53">
        <v>1959</v>
      </c>
      <c r="G21" s="52"/>
    </row>
    <row r="22" spans="1:7" s="4" customFormat="1" ht="16.350000000000001" customHeight="1" x14ac:dyDescent="0.2">
      <c r="A22" s="5" t="s">
        <v>38</v>
      </c>
      <c r="B22" s="53" t="s">
        <v>40</v>
      </c>
      <c r="C22" s="52"/>
      <c r="D22" s="53" t="s">
        <v>40</v>
      </c>
      <c r="E22" s="52"/>
      <c r="F22" s="53">
        <v>146</v>
      </c>
      <c r="G22" s="52"/>
    </row>
    <row r="23" spans="1:7" s="4" customFormat="1" ht="16.350000000000001" customHeight="1" x14ac:dyDescent="0.2">
      <c r="A23" s="5" t="s">
        <v>37</v>
      </c>
      <c r="B23" s="53" t="s">
        <v>40</v>
      </c>
      <c r="C23" s="52"/>
      <c r="D23" s="53" t="s">
        <v>40</v>
      </c>
      <c r="E23" s="52"/>
      <c r="F23" s="53">
        <v>452</v>
      </c>
      <c r="G23" s="52"/>
    </row>
    <row r="24" spans="1:7" s="4" customFormat="1" ht="16.350000000000001" customHeight="1" x14ac:dyDescent="0.2">
      <c r="A24" s="5" t="s">
        <v>12</v>
      </c>
      <c r="B24" s="53">
        <v>394</v>
      </c>
      <c r="C24" s="53"/>
      <c r="D24" s="53">
        <v>374</v>
      </c>
      <c r="E24" s="53"/>
      <c r="F24" s="54">
        <v>463</v>
      </c>
      <c r="G24" s="52"/>
    </row>
    <row r="25" spans="1:7" s="4" customFormat="1" ht="16.350000000000001" customHeight="1" x14ac:dyDescent="0.2">
      <c r="A25" s="5" t="s">
        <v>13</v>
      </c>
      <c r="B25" s="53">
        <v>1813</v>
      </c>
      <c r="C25" s="53"/>
      <c r="D25" s="53">
        <v>1839</v>
      </c>
      <c r="E25" s="53"/>
      <c r="F25" s="53">
        <v>1866</v>
      </c>
      <c r="G25" s="52"/>
    </row>
    <row r="26" spans="1:7" s="4" customFormat="1" ht="16.350000000000001" customHeight="1" x14ac:dyDescent="0.2">
      <c r="A26" s="5" t="s">
        <v>14</v>
      </c>
      <c r="B26" s="53">
        <v>9755</v>
      </c>
      <c r="C26" s="53"/>
      <c r="D26" s="53">
        <v>9831</v>
      </c>
      <c r="E26" s="53"/>
      <c r="F26" s="53">
        <v>9698</v>
      </c>
      <c r="G26" s="52"/>
    </row>
    <row r="27" spans="1:7" s="4" customFormat="1" ht="16.350000000000001" customHeight="1" x14ac:dyDescent="0.2">
      <c r="A27" s="5" t="s">
        <v>22</v>
      </c>
      <c r="B27" s="53">
        <v>31</v>
      </c>
      <c r="C27" s="53"/>
      <c r="D27" s="53">
        <v>19</v>
      </c>
      <c r="E27" s="53"/>
      <c r="F27" s="54">
        <v>16</v>
      </c>
      <c r="G27" s="52"/>
    </row>
    <row r="28" spans="1:7" s="4" customFormat="1" ht="16.350000000000001" customHeight="1" x14ac:dyDescent="0.2">
      <c r="A28" s="6" t="s">
        <v>3</v>
      </c>
      <c r="B28" s="53">
        <f>SUM(B21:C27)</f>
        <v>14533</v>
      </c>
      <c r="C28" s="53"/>
      <c r="D28" s="53">
        <f>SUM(D21:E27)</f>
        <v>14707</v>
      </c>
      <c r="E28" s="53"/>
      <c r="F28" s="53">
        <v>14600</v>
      </c>
      <c r="G28" s="52"/>
    </row>
    <row r="29" spans="1:7" s="4" customFormat="1" ht="9.9499999999999993" customHeight="1" x14ac:dyDescent="0.2">
      <c r="A29" s="31"/>
      <c r="B29" s="11"/>
      <c r="C29" s="11"/>
      <c r="D29" s="11"/>
      <c r="E29" s="11"/>
    </row>
    <row r="30" spans="1:7" ht="9.9499999999999993" customHeight="1" x14ac:dyDescent="0.2">
      <c r="A30" s="32"/>
      <c r="B30" s="21"/>
      <c r="C30" s="21"/>
      <c r="D30" s="21"/>
      <c r="E30" s="21"/>
      <c r="F30" s="21"/>
      <c r="G30" s="21"/>
    </row>
    <row r="31" spans="1:7" s="7" customFormat="1" ht="9.9499999999999993" customHeight="1" x14ac:dyDescent="0.2">
      <c r="A31" s="33"/>
      <c r="B31" s="24"/>
      <c r="C31" s="24"/>
      <c r="D31" s="24"/>
      <c r="E31" s="24"/>
      <c r="F31" s="24"/>
      <c r="G31" s="24"/>
    </row>
    <row r="32" spans="1:7" s="4" customFormat="1" ht="16.350000000000001" customHeight="1" x14ac:dyDescent="0.2">
      <c r="A32" s="42" t="s">
        <v>30</v>
      </c>
      <c r="B32" s="51" t="s">
        <v>28</v>
      </c>
      <c r="C32" s="51"/>
      <c r="D32" s="51" t="s">
        <v>31</v>
      </c>
      <c r="E32" s="51"/>
      <c r="F32" s="51" t="s">
        <v>35</v>
      </c>
      <c r="G32" s="52"/>
    </row>
    <row r="33" spans="1:7" s="4" customFormat="1" ht="16.350000000000001" customHeight="1" x14ac:dyDescent="0.2">
      <c r="A33" s="43" t="s">
        <v>36</v>
      </c>
      <c r="B33" s="53">
        <v>9458</v>
      </c>
      <c r="C33" s="53"/>
      <c r="D33" s="53">
        <v>10718</v>
      </c>
      <c r="E33" s="53"/>
      <c r="F33" s="53">
        <v>10200</v>
      </c>
      <c r="G33" s="52"/>
    </row>
    <row r="34" spans="1:7" s="4" customFormat="1" ht="16.350000000000001" customHeight="1" x14ac:dyDescent="0.2">
      <c r="A34" s="6" t="s">
        <v>26</v>
      </c>
      <c r="B34" s="53">
        <v>6709</v>
      </c>
      <c r="C34" s="53"/>
      <c r="D34" s="53">
        <v>8135</v>
      </c>
      <c r="E34" s="53"/>
      <c r="F34" s="53">
        <v>7999</v>
      </c>
      <c r="G34" s="52"/>
    </row>
    <row r="35" spans="1:7" s="4" customFormat="1" ht="16.350000000000001" customHeight="1" x14ac:dyDescent="0.2">
      <c r="A35" s="6" t="s">
        <v>15</v>
      </c>
      <c r="B35" s="53">
        <v>2540</v>
      </c>
      <c r="C35" s="53"/>
      <c r="D35" s="53">
        <v>2644</v>
      </c>
      <c r="E35" s="53"/>
      <c r="F35" s="53">
        <v>1959</v>
      </c>
      <c r="G35" s="52"/>
    </row>
    <row r="36" spans="1:7" s="4" customFormat="1" ht="16.350000000000001" customHeight="1" x14ac:dyDescent="0.2">
      <c r="A36" s="6" t="s">
        <v>29</v>
      </c>
      <c r="B36" s="55">
        <f>B35/B34</f>
        <v>0.37859591593382025</v>
      </c>
      <c r="C36" s="55"/>
      <c r="D36" s="55">
        <f>D35/D34</f>
        <v>0.32501536570374923</v>
      </c>
      <c r="E36" s="55"/>
      <c r="F36" s="54">
        <v>0.25</v>
      </c>
      <c r="G36" s="52"/>
    </row>
    <row r="37" spans="1:7" s="4" customFormat="1" ht="9.9499999999999993" customHeight="1" x14ac:dyDescent="0.2">
      <c r="A37" s="34"/>
      <c r="B37" s="56"/>
      <c r="C37" s="56"/>
      <c r="D37" s="56"/>
      <c r="E37" s="56"/>
      <c r="F37" s="56"/>
      <c r="G37" s="56"/>
    </row>
    <row r="38" spans="1:7" ht="9.9499999999999993" customHeight="1" x14ac:dyDescent="0.2">
      <c r="A38" s="32"/>
      <c r="B38" s="57"/>
      <c r="C38" s="57"/>
      <c r="D38" s="57"/>
      <c r="E38" s="57"/>
      <c r="F38" s="57"/>
      <c r="G38" s="57"/>
    </row>
    <row r="39" spans="1:7" s="7" customFormat="1" ht="9.9499999999999993" customHeight="1" x14ac:dyDescent="0.2">
      <c r="A39" s="33"/>
      <c r="B39" s="58"/>
      <c r="C39" s="58"/>
      <c r="D39" s="58"/>
      <c r="E39" s="58"/>
      <c r="F39" s="58"/>
      <c r="G39" s="58"/>
    </row>
    <row r="40" spans="1:7" s="4" customFormat="1" ht="16.350000000000001" customHeight="1" x14ac:dyDescent="0.2">
      <c r="A40" s="31"/>
      <c r="B40" s="51" t="s">
        <v>28</v>
      </c>
      <c r="C40" s="51"/>
      <c r="D40" s="51" t="s">
        <v>31</v>
      </c>
      <c r="E40" s="51"/>
      <c r="F40" s="51" t="s">
        <v>35</v>
      </c>
      <c r="G40" s="51"/>
    </row>
    <row r="41" spans="1:7" s="4" customFormat="1" ht="16.350000000000001" customHeight="1" x14ac:dyDescent="0.2">
      <c r="A41" s="6" t="s">
        <v>3</v>
      </c>
      <c r="B41" s="53">
        <f>SUM(B42:C45)</f>
        <v>14533</v>
      </c>
      <c r="C41" s="53"/>
      <c r="D41" s="53">
        <f>SUM(D42:E45)</f>
        <v>14707</v>
      </c>
      <c r="E41" s="53"/>
      <c r="F41" s="53">
        <v>14600</v>
      </c>
      <c r="G41" s="53"/>
    </row>
    <row r="42" spans="1:7" s="4" customFormat="1" ht="16.350000000000001" customHeight="1" x14ac:dyDescent="0.2">
      <c r="A42" s="44" t="s">
        <v>23</v>
      </c>
      <c r="B42" s="53">
        <v>830</v>
      </c>
      <c r="C42" s="53"/>
      <c r="D42" s="53">
        <v>896</v>
      </c>
      <c r="E42" s="53"/>
      <c r="F42" s="53">
        <v>983</v>
      </c>
      <c r="G42" s="53"/>
    </row>
    <row r="43" spans="1:7" s="4" customFormat="1" ht="16.350000000000001" customHeight="1" x14ac:dyDescent="0.2">
      <c r="A43" s="44" t="s">
        <v>16</v>
      </c>
      <c r="B43" s="53">
        <v>1461</v>
      </c>
      <c r="C43" s="53"/>
      <c r="D43" s="53">
        <v>1459</v>
      </c>
      <c r="E43" s="53"/>
      <c r="F43" s="53">
        <v>1438</v>
      </c>
      <c r="G43" s="53"/>
    </row>
    <row r="44" spans="1:7" s="4" customFormat="1" ht="16.350000000000001" customHeight="1" x14ac:dyDescent="0.2">
      <c r="A44" s="44" t="s">
        <v>18</v>
      </c>
      <c r="B44" s="53">
        <v>2203</v>
      </c>
      <c r="C44" s="53"/>
      <c r="D44" s="53">
        <v>2193</v>
      </c>
      <c r="E44" s="53"/>
      <c r="F44" s="53">
        <v>2222</v>
      </c>
      <c r="G44" s="53"/>
    </row>
    <row r="45" spans="1:7" s="4" customFormat="1" ht="16.350000000000001" customHeight="1" x14ac:dyDescent="0.2">
      <c r="A45" s="44" t="s">
        <v>19</v>
      </c>
      <c r="B45" s="53">
        <v>10039</v>
      </c>
      <c r="C45" s="53"/>
      <c r="D45" s="53">
        <v>10159</v>
      </c>
      <c r="E45" s="53"/>
      <c r="F45" s="53">
        <v>9957</v>
      </c>
      <c r="G45" s="53"/>
    </row>
    <row r="46" spans="1:7" s="4" customFormat="1" ht="16.350000000000001" customHeight="1" x14ac:dyDescent="0.2">
      <c r="A46" s="45" t="s">
        <v>21</v>
      </c>
      <c r="B46" s="53">
        <v>3196</v>
      </c>
      <c r="C46" s="53"/>
      <c r="D46" s="53">
        <v>2990</v>
      </c>
      <c r="E46" s="53"/>
      <c r="F46" s="53">
        <v>2737</v>
      </c>
      <c r="G46" s="53"/>
    </row>
    <row r="47" spans="1:7" s="4" customFormat="1" ht="16.350000000000001" customHeight="1" x14ac:dyDescent="0.2">
      <c r="A47" s="45" t="s">
        <v>20</v>
      </c>
      <c r="B47" s="53">
        <v>361</v>
      </c>
      <c r="C47" s="53"/>
      <c r="D47" s="53">
        <v>408</v>
      </c>
      <c r="E47" s="53"/>
      <c r="F47" s="53">
        <v>422</v>
      </c>
      <c r="G47" s="53"/>
    </row>
    <row r="48" spans="1:7" s="4" customFormat="1" ht="16.350000000000001" customHeight="1" x14ac:dyDescent="0.2">
      <c r="A48" s="45" t="s">
        <v>25</v>
      </c>
      <c r="B48" s="53">
        <v>289</v>
      </c>
      <c r="C48" s="53"/>
      <c r="D48" s="53">
        <v>295</v>
      </c>
      <c r="E48" s="53"/>
      <c r="F48" s="53">
        <v>294</v>
      </c>
      <c r="G48" s="53"/>
    </row>
    <row r="49" spans="1:7" s="4" customFormat="1" ht="16.350000000000001" customHeight="1" x14ac:dyDescent="0.2">
      <c r="A49" s="45" t="s">
        <v>17</v>
      </c>
      <c r="B49" s="53">
        <f>B45-(B46+B47+B48)</f>
        <v>6193</v>
      </c>
      <c r="C49" s="53"/>
      <c r="D49" s="53">
        <v>6466</v>
      </c>
      <c r="E49" s="53"/>
      <c r="F49" s="53">
        <v>6504</v>
      </c>
      <c r="G49" s="53"/>
    </row>
    <row r="50" spans="1:7" ht="6" customHeight="1" x14ac:dyDescent="0.2">
      <c r="A50" s="46"/>
      <c r="B50" s="12"/>
      <c r="C50" s="12"/>
      <c r="D50" s="12"/>
      <c r="E50" s="12"/>
      <c r="F50" s="12"/>
      <c r="G50" s="12"/>
    </row>
    <row r="51" spans="1:7" ht="11.1" customHeight="1" x14ac:dyDescent="0.2">
      <c r="A51" s="47" t="s">
        <v>33</v>
      </c>
      <c r="B51" s="12"/>
      <c r="C51" s="12"/>
      <c r="D51" s="12"/>
      <c r="E51" s="12"/>
      <c r="F51" s="12"/>
      <c r="G51" s="12"/>
    </row>
    <row r="52" spans="1:7" s="8" customFormat="1" ht="11.1" customHeight="1" x14ac:dyDescent="0.2">
      <c r="A52" s="47" t="s">
        <v>39</v>
      </c>
      <c r="B52" s="35"/>
      <c r="C52" s="35"/>
      <c r="D52" s="35"/>
      <c r="E52" s="35"/>
      <c r="F52" s="35"/>
      <c r="G52" s="36"/>
    </row>
    <row r="53" spans="1:7" s="8" customFormat="1" ht="11.1" customHeight="1" x14ac:dyDescent="0.2">
      <c r="A53" s="47"/>
      <c r="B53" s="35"/>
      <c r="C53" s="35"/>
      <c r="D53" s="35"/>
      <c r="E53" s="35"/>
      <c r="F53" s="35"/>
      <c r="G53" s="36"/>
    </row>
    <row r="54" spans="1:7" s="8" customFormat="1" ht="3.95" customHeight="1" x14ac:dyDescent="0.2">
      <c r="A54" s="47"/>
      <c r="B54" s="35"/>
      <c r="C54" s="35"/>
      <c r="D54" s="35"/>
      <c r="E54" s="35"/>
      <c r="F54" s="35"/>
      <c r="G54" s="36"/>
    </row>
    <row r="55" spans="1:7" s="8" customFormat="1" ht="9.6" customHeight="1" x14ac:dyDescent="0.2">
      <c r="A55" s="48" t="s">
        <v>34</v>
      </c>
      <c r="B55" s="35"/>
      <c r="C55" s="35"/>
      <c r="D55" s="35"/>
      <c r="E55" s="35"/>
      <c r="F55" s="35"/>
      <c r="G55" s="36"/>
    </row>
  </sheetData>
  <mergeCells count="88">
    <mergeCell ref="F49:G49"/>
    <mergeCell ref="F40:G40"/>
    <mergeCell ref="F41:G41"/>
    <mergeCell ref="F42:G42"/>
    <mergeCell ref="F43:G43"/>
    <mergeCell ref="F44:G44"/>
    <mergeCell ref="F45:G45"/>
    <mergeCell ref="F46:G46"/>
    <mergeCell ref="F47:G47"/>
    <mergeCell ref="A1:G1"/>
    <mergeCell ref="A2:G2"/>
    <mergeCell ref="B4:C4"/>
    <mergeCell ref="D4:E4"/>
    <mergeCell ref="F4:G4"/>
    <mergeCell ref="B26:C26"/>
    <mergeCell ref="B27:C27"/>
    <mergeCell ref="B28:C28"/>
    <mergeCell ref="F25:G25"/>
    <mergeCell ref="F26:G26"/>
    <mergeCell ref="F27:G27"/>
    <mergeCell ref="F28:G28"/>
    <mergeCell ref="D25:E25"/>
    <mergeCell ref="D26:E26"/>
    <mergeCell ref="F5:G5"/>
    <mergeCell ref="F6:G6"/>
    <mergeCell ref="F8:G8"/>
    <mergeCell ref="B24:C24"/>
    <mergeCell ref="B25:C25"/>
    <mergeCell ref="B20:C20"/>
    <mergeCell ref="B21:C21"/>
    <mergeCell ref="F9:G9"/>
    <mergeCell ref="F13:G13"/>
    <mergeCell ref="F14:G14"/>
    <mergeCell ref="B13:C13"/>
    <mergeCell ref="D13:E13"/>
    <mergeCell ref="F7:G7"/>
    <mergeCell ref="F15:G15"/>
    <mergeCell ref="F16:G16"/>
    <mergeCell ref="B22:C22"/>
    <mergeCell ref="D34:E34"/>
    <mergeCell ref="D49:E49"/>
    <mergeCell ref="D47:E47"/>
    <mergeCell ref="D40:E40"/>
    <mergeCell ref="D41:E41"/>
    <mergeCell ref="D44:E44"/>
    <mergeCell ref="D43:E43"/>
    <mergeCell ref="D46:E46"/>
    <mergeCell ref="D48:E48"/>
    <mergeCell ref="D42:E42"/>
    <mergeCell ref="D45:E45"/>
    <mergeCell ref="B49:C49"/>
    <mergeCell ref="B32:C32"/>
    <mergeCell ref="B33:C33"/>
    <mergeCell ref="B34:C34"/>
    <mergeCell ref="B35:C35"/>
    <mergeCell ref="B36:C36"/>
    <mergeCell ref="B40:C40"/>
    <mergeCell ref="B41:C41"/>
    <mergeCell ref="B44:C44"/>
    <mergeCell ref="B47:C47"/>
    <mergeCell ref="B43:C43"/>
    <mergeCell ref="B45:C45"/>
    <mergeCell ref="B42:C42"/>
    <mergeCell ref="B46:C46"/>
    <mergeCell ref="F20:G20"/>
    <mergeCell ref="F21:G21"/>
    <mergeCell ref="F24:G24"/>
    <mergeCell ref="D22:E22"/>
    <mergeCell ref="F22:G22"/>
    <mergeCell ref="D20:E20"/>
    <mergeCell ref="D21:E21"/>
    <mergeCell ref="D24:E24"/>
    <mergeCell ref="B23:C23"/>
    <mergeCell ref="D23:E23"/>
    <mergeCell ref="F23:G23"/>
    <mergeCell ref="B48:C48"/>
    <mergeCell ref="F48:G48"/>
    <mergeCell ref="D28:E28"/>
    <mergeCell ref="D27:E27"/>
    <mergeCell ref="F32:G32"/>
    <mergeCell ref="F33:G33"/>
    <mergeCell ref="F34:G34"/>
    <mergeCell ref="F35:G35"/>
    <mergeCell ref="F36:G36"/>
    <mergeCell ref="D32:E32"/>
    <mergeCell ref="D33:E33"/>
    <mergeCell ref="D35:E35"/>
    <mergeCell ref="D36:E36"/>
  </mergeCells>
  <phoneticPr fontId="0" type="noConversion"/>
  <printOptions horizontalCentered="1"/>
  <pageMargins left="0.7" right="0.7" top="0.5" bottom="0.6" header="0.3" footer="0.3"/>
  <pageSetup scale="94" orientation="portrait" r:id="rId1"/>
  <headerFooter alignWithMargins="0"/>
  <ignoredErrors>
    <ignoredError sqref="B13:C13 B11:C11 C16 C14 C15" formula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Ferris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</dc:creator>
  <cp:lastModifiedBy>FSU</cp:lastModifiedBy>
  <cp:lastPrinted>2014-12-15T16:37:00Z</cp:lastPrinted>
  <dcterms:created xsi:type="dcterms:W3CDTF">2000-05-01T15:18:58Z</dcterms:created>
  <dcterms:modified xsi:type="dcterms:W3CDTF">2015-01-29T22:24:16Z</dcterms:modified>
</cp:coreProperties>
</file>